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0BAEA35-C4BA-4EDC-9AC0-05EE7CB2FA85}" xr6:coauthVersionLast="45" xr6:coauthVersionMax="45" xr10:uidLastSave="{00000000-0000-0000-0000-000000000000}"/>
  <bookViews>
    <workbookView xWindow="1200" yWindow="13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<sst xmlns="http://schemas.openxmlformats.org/spreadsheetml/2006/main" count="77" uniqueCount="67">
  <si>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</si>
  <si>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</si>
  <si>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</si>
  <si>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</si>
  <si>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</si>
  <si>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</si>
  <si>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</si>
  <si>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</si>
  <si>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</si>
  <si>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</si>
  <si>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</si>
  <si>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</si>
  <si>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</si>
  <si>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</si>
  <si>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</si>
  <si>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</si>
  <si>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</si>
  <si>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</si>
  <si>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</si>
  <si>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</si>
  <si>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</si>
  <si>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</si>
  <si>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</si>
  <si>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</si>
  <si>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</si>
  <si>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</si>
  <si>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</si>
  <si>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</si>
  <si>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</si>
  <si>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</si>
  <si>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</si>
  <si>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</si>
  <si>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</si>
  <si>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</si>
  <si>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</si>
  <si>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</si>
  <si>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</si>
  <si>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</si>
  <si>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</si>
  <si>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</si>
  <si>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</si>
  <si>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</si>
  <si>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</si>
  <si>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</si>
  <si>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</si>
  <si>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</si>
  <si>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</si>
  <si>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</si>
  <si>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</si>
  <si>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</si>
  <si>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</si>
  <si>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</si>
  <si>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</si>
  <si>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</si>
  <si>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</si>
  <si>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고객성명(회사명): 김찬우</t>
    <phoneticPr fontId="1" type="noConversion"/>
  </si>
  <si>
    <t>전화번호: 010-5686-6261</t>
    <phoneticPr fontId="1" type="noConversion"/>
  </si>
  <si>
    <t>견적일자: 2020년  01 월   11   일</t>
    <phoneticPr fontId="1" type="noConversion"/>
  </si>
  <si>
    <t>인텔 코어i5-9세대 9400F (커피레이크-R) (정품)</t>
    <phoneticPr fontId="1" type="noConversion"/>
  </si>
  <si>
    <t>ABKO SUITMASTER 자이로스 X211 RGB</t>
    <phoneticPr fontId="1" type="noConversion"/>
  </si>
  <si>
    <t>H310M-A</t>
    <phoneticPr fontId="1" type="noConversion"/>
  </si>
  <si>
    <t>삼성전자 DDR4 16G PC4-21300 (정품)</t>
    <phoneticPr fontId="1" type="noConversion"/>
  </si>
  <si>
    <t>이엠텍 지포스 GTX 1660 SUPER 미라클 D6 6GB</t>
    <phoneticPr fontId="1" type="noConversion"/>
  </si>
  <si>
    <t>마이크론 Crucial BX500 대원CTS (480GB)</t>
    <phoneticPr fontId="1" type="noConversion"/>
  </si>
  <si>
    <t>ABKO NCORE 오라클 강화유리 스펙트럼 CORONA</t>
    <phoneticPr fontId="1" type="noConversion"/>
  </si>
  <si>
    <t>정격 600W</t>
    <phoneticPr fontId="1" type="noConversion"/>
  </si>
  <si>
    <t>Microsoft Windows 10 Home 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</si>
</sst>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40" sqref="D40:E4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56</v>
      </c>
      <c r="B2" s="40"/>
      <c r="C2" s="49"/>
      <c r="D2" s="50"/>
      <c r="E2" s="50"/>
      <c r="F2" s="51"/>
    </row>
    <row r="3" spans="1:7" ht="22.5" customHeight="1">
      <c r="A3" s="12" t="s">
        <v>57</v>
      </c>
      <c r="B3" s="12" t="s">
        <v>53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60</v>
      </c>
      <c r="C7" s="3" t="s">
        <v>7</v>
      </c>
      <c r="D7" s="8">
        <v>77000</v>
      </c>
      <c r="E7" s="3">
        <v>1</v>
      </c>
      <c r="F7" s="8">
        <f t="shared" ref="F7:F20" si="0">D7*E7</f>
        <v>77000</v>
      </c>
      <c r="G7" s="2"/>
    </row>
    <row r="8" spans="1:7">
      <c r="A8" s="44"/>
      <c r="B8" s="13" t="s">
        <v>61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4"/>
      <c r="B9" s="13" t="s">
        <v>62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4"/>
      <c r="B10" s="13" t="s">
        <v>63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64</v>
      </c>
      <c r="C13" s="3" t="s">
        <v>13</v>
      </c>
      <c r="D13" s="8">
        <v>52000</v>
      </c>
      <c r="E13" s="3">
        <v>1</v>
      </c>
      <c r="F13" s="8">
        <f t="shared" si="0"/>
        <v>52000</v>
      </c>
      <c r="G13" s="2"/>
    </row>
    <row r="14" spans="1:7">
      <c r="A14" s="44"/>
      <c r="B14" s="11" t="s">
        <v>65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59</v>
      </c>
      <c r="C15" s="3" t="s">
        <v>15</v>
      </c>
      <c r="D15" s="8">
        <v>28000</v>
      </c>
      <c r="E15" s="3">
        <v>1</v>
      </c>
      <c r="F15" s="8">
        <f t="shared" si="0"/>
        <v>28000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3" t="s">
        <v>66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1056000</v>
      </c>
      <c r="D21" s="67"/>
      <c r="E21" s="28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1056000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48</v>
      </c>
      <c r="B36" s="25"/>
      <c r="C36" s="16" t="s">
        <v>4</v>
      </c>
      <c r="D36" s="65">
        <f>SUM(C22,C34)</f>
        <v>1056000</v>
      </c>
      <c r="E36" s="65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105600</v>
      </c>
      <c r="E37" s="64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1" t="s">
        <v>54</v>
      </c>
      <c r="E38" s="72"/>
      <c r="F38" s="20"/>
      <c r="G38" s="2"/>
    </row>
    <row r="39" spans="1:7" ht="17.25" customHeight="1">
      <c r="A39" s="29" t="s">
        <v>44</v>
      </c>
      <c r="B39" s="32">
        <f>SUM(B36:B37)-B38</f>
        <v>0</v>
      </c>
      <c r="C39" s="16" t="s">
        <v>43</v>
      </c>
      <c r="D39" s="65">
        <v>6000</v>
      </c>
      <c r="E39" s="65"/>
      <c r="F39" s="65"/>
      <c r="G39" s="2"/>
    </row>
    <row r="40" spans="1:7" ht="16.5" customHeight="1">
      <c r="A40" s="29"/>
      <c r="B40" s="33"/>
      <c r="C40" s="26" t="s">
        <v>23</v>
      </c>
      <c r="D40" s="66">
        <f>IF(D38="현금(이체X)",D36,IF(D38="카드",D36+D36*10%,IF(D38="이체 및 현금영수증",D36+D36*10%,IF(D38="이체 및 세금계산서",D36+D36*10%,IF(D38="이체 및 세금계산서",D36+D36*10%,)))))-D39</f>
        <v>1050000</v>
      </c>
      <c r="E40" s="66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1056000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2020-01-11T04:38:05Z</dcterms:modified>
</cp:coreProperties>
</file>