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8399B858-22B8-41C0-BAF2-B1C4D5AFA008}" xr6:coauthVersionLast="45" xr6:coauthVersionMax="45" xr10:uidLastSave="{00000000-0000-0000-0000-000000000000}"/>
  <bookViews>
    <workbookView xWindow="5790" yWindow="247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<sst xmlns="http://schemas.openxmlformats.org/spreadsheetml/2006/main" count="94" uniqueCount="85">
  <si>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</si>
  <si>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</si>
  <si>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</si>
  <si>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</si>
  <si>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</si>
  <si>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</si>
  <si>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</si>
  <si>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</si>
  <si>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</si>
  <si>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</si>
  <si>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</si>
  <si>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</si>
  <si>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</si>
  <si>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</si>
  <si>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</si>
  <si>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</si>
  <si>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</si>
  <si>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</si>
  <si>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</si>
  <si>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</si>
  <si>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</si>
  <si>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</si>
  <si>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</si>
  <si>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</si>
  <si>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</si>
  <si>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</si>
  <si>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</si>
  <si>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</si>
  <si>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</si>
  <si>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</si>
  <si>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</si>
  <si>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</si>
  <si>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</si>
  <si>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</si>
  <si>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</si>
  <si>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</si>
  <si>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</si>
  <si>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</si>
  <si>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</si>
  <si>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</si>
  <si>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</si>
  <si>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</si>
  <si>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</si>
  <si>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</si>
  <si>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</si>
  <si>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</si>
  <si>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</si>
  <si>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</si>
  <si>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</si>
  <si>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</si>
  <si>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</si>
  <si>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</si>
  <si>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</si>
  <si>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</si>
  <si>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</si>
  <si>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</si>
  <si>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</si>
  <si>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</si>
  <si>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</si>
  <si>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</si>
  <si>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</si>
  <si>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</si>
  <si>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</si>
  <si>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</si>
  <si>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</si>
  <si>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</si>
  <si>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</si>
  <si>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AMD 라이젠 5 3600 (마티스) (정품)</t>
    <phoneticPr fontId="1" type="noConversion"/>
  </si>
  <si>
    <t>잘만 CNPS9X OPTIMA WHITE LED</t>
    <phoneticPr fontId="1" type="noConversion"/>
  </si>
  <si>
    <t>ASUS PRIME B450M-A 대원CTS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</si>
  <si>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</si>
  <si>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</si>
  <si>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Seagate 2TB BarraCuda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</si>
  <si>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</si>
  <si>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</si>
  <si>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HP EX900 2280 (500GB)</t>
    <phoneticPr fontId="1" type="noConversion"/>
  </si>
  <si>
    <t xml:space="preserve">	AM-320G 180Hz 강화유리 게이밍</t>
    <phoneticPr fontId="1" type="noConversion"/>
  </si>
  <si>
    <t>키보드</t>
    <phoneticPr fontId="1" type="noConversion"/>
  </si>
  <si>
    <t>마이크로닉스 KM220 PLUS 게이밍 합본</t>
    <phoneticPr fontId="1" type="noConversion"/>
  </si>
  <si>
    <t>로지텍 G402 벌크</t>
    <phoneticPr fontId="1" type="noConversion"/>
  </si>
  <si>
    <t>마이크로닉스 장패드</t>
    <phoneticPr fontId="1" type="noConversion"/>
  </si>
  <si>
    <t>동글이</t>
    <phoneticPr fontId="1" type="noConversion"/>
  </si>
  <si>
    <t>동글이 USB 4.0버전</t>
    <phoneticPr fontId="1" type="noConversion"/>
  </si>
  <si>
    <t>방문수령 시간 : 오후 4~5시</t>
    <phoneticPr fontId="1" type="noConversion"/>
  </si>
  <si>
    <t>강치영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</si>
</sst>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9" zoomScaleNormal="100" workbookViewId="0">
      <selection activeCell="G12" sqref="G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56</v>
      </c>
      <c r="B1" s="19" t="s">
        <v>84</v>
      </c>
      <c r="C1" s="87" t="s">
        <v>52</v>
      </c>
      <c r="D1" s="88"/>
      <c r="E1" s="40"/>
      <c r="F1" s="41"/>
      <c r="G1" s="41"/>
      <c r="H1" s="42"/>
    </row>
    <row r="2" spans="1:9" ht="22.5" customHeight="1">
      <c r="A2" s="18" t="s">
        <v>53</v>
      </c>
      <c r="B2" s="27">
        <v>1087645535</v>
      </c>
      <c r="C2" s="89"/>
      <c r="D2" s="90"/>
      <c r="E2" s="43"/>
      <c r="F2" s="44"/>
      <c r="G2" s="44"/>
      <c r="H2" s="45"/>
    </row>
    <row r="3" spans="1:9" ht="22.5" customHeight="1">
      <c r="A3" s="18" t="s">
        <v>54</v>
      </c>
      <c r="B3" s="21">
        <f ca="1">TODAY()</f>
        <v>43894</v>
      </c>
      <c r="C3" s="20" t="s">
        <v>55</v>
      </c>
      <c r="D3" s="26">
        <f ca="1">TODAY()</f>
        <v>43894</v>
      </c>
      <c r="E3" s="43"/>
      <c r="F3" s="44"/>
      <c r="G3" s="44"/>
      <c r="H3" s="45"/>
    </row>
    <row r="4" spans="1:9" ht="22.5" customHeight="1">
      <c r="A4" s="17" t="s">
        <v>51</v>
      </c>
      <c r="B4" s="91" t="s">
        <v>83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30</v>
      </c>
      <c r="B6" s="53"/>
      <c r="C6" s="60" t="s">
        <v>67</v>
      </c>
      <c r="D6" s="61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54"/>
      <c r="B7" s="55"/>
      <c r="C7" s="60" t="s">
        <v>69</v>
      </c>
      <c r="D7" s="61"/>
      <c r="E7" s="3" t="s">
        <v>7</v>
      </c>
      <c r="F7" s="6">
        <v>110000</v>
      </c>
      <c r="G7" s="3">
        <v>1</v>
      </c>
      <c r="H7" s="6">
        <f t="shared" ref="H7:H20" si="0">F7*G7</f>
        <v>110000</v>
      </c>
      <c r="I7" s="2"/>
    </row>
    <row r="8" spans="1:9">
      <c r="A8" s="54"/>
      <c r="B8" s="55"/>
      <c r="C8" s="60" t="s">
        <v>70</v>
      </c>
      <c r="D8" s="61"/>
      <c r="E8" s="3" t="s">
        <v>8</v>
      </c>
      <c r="F8" s="6">
        <v>95000</v>
      </c>
      <c r="G8" s="3">
        <v>2</v>
      </c>
      <c r="H8" s="6">
        <f t="shared" si="0"/>
        <v>190000</v>
      </c>
      <c r="I8" s="2"/>
    </row>
    <row r="9" spans="1:9" ht="28.35" customHeight="1">
      <c r="A9" s="54"/>
      <c r="B9" s="55"/>
      <c r="C9" s="60" t="s">
        <v>71</v>
      </c>
      <c r="D9" s="61"/>
      <c r="E9" s="3" t="s">
        <v>9</v>
      </c>
      <c r="F9" s="6">
        <v>280000</v>
      </c>
      <c r="G9" s="3">
        <v>1</v>
      </c>
      <c r="H9" s="6">
        <f t="shared" si="0"/>
        <v>280000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>
      <c r="A11" s="54"/>
      <c r="B11" s="55"/>
      <c r="C11" s="60" t="s">
        <v>72</v>
      </c>
      <c r="D11" s="61"/>
      <c r="E11" s="3" t="s">
        <v>11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73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54"/>
      <c r="B14" s="55"/>
      <c r="C14" s="71" t="s">
        <v>74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68</v>
      </c>
      <c r="D15" s="72"/>
      <c r="E15" s="3" t="s">
        <v>15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54"/>
      <c r="B16" s="55"/>
      <c r="C16" s="71" t="s">
        <v>28</v>
      </c>
      <c r="D16" s="72"/>
      <c r="E16" s="3" t="s">
        <v>27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50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65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66</v>
      </c>
      <c r="D19" s="76"/>
      <c r="E19" s="4" t="s">
        <v>31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1220000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1220000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76</v>
      </c>
      <c r="D25" s="72"/>
      <c r="E25" s="5" t="s">
        <v>21</v>
      </c>
      <c r="F25" s="6">
        <v>270000</v>
      </c>
      <c r="G25" s="3">
        <v>1</v>
      </c>
      <c r="H25" s="6">
        <f>F25*G25</f>
        <v>270000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78</v>
      </c>
      <c r="D26" s="72"/>
      <c r="E26" s="3" t="s">
        <v>77</v>
      </c>
      <c r="F26" s="6">
        <v>30000</v>
      </c>
      <c r="G26" s="3">
        <v>1</v>
      </c>
      <c r="H26" s="6">
        <f t="shared" ref="H26:H33" si="1">F26*G26</f>
        <v>30000</v>
      </c>
      <c r="I26" s="2"/>
    </row>
    <row r="27" spans="1:9">
      <c r="A27" s="79"/>
      <c r="B27" s="80"/>
      <c r="C27" s="100" t="s">
        <v>79</v>
      </c>
      <c r="D27" s="72"/>
      <c r="E27" s="5" t="s">
        <v>29</v>
      </c>
      <c r="F27" s="6">
        <v>45000</v>
      </c>
      <c r="G27" s="3">
        <v>1</v>
      </c>
      <c r="H27" s="6">
        <f t="shared" si="1"/>
        <v>45000</v>
      </c>
      <c r="I27" s="2"/>
    </row>
    <row r="28" spans="1:9">
      <c r="A28" s="79"/>
      <c r="B28" s="80"/>
      <c r="C28" s="101" t="s">
        <v>80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 t="s">
        <v>82</v>
      </c>
      <c r="D29" s="102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1"/>
      <c r="D30" s="102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39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345000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41</v>
      </c>
      <c r="B36" s="29"/>
      <c r="C36" s="85"/>
      <c r="D36" s="86"/>
      <c r="E36" s="8" t="s">
        <v>4</v>
      </c>
      <c r="F36" s="64">
        <f>SUM(E22,E34)</f>
        <v>1565000</v>
      </c>
      <c r="G36" s="64"/>
      <c r="H36" s="9" t="s">
        <v>20</v>
      </c>
      <c r="I36" s="2"/>
    </row>
    <row r="37" spans="1:9" ht="16.5" customHeight="1">
      <c r="A37" s="28" t="s">
        <v>42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156500.00000000023</v>
      </c>
      <c r="G37" s="63"/>
      <c r="H37" s="10"/>
      <c r="I37" s="2"/>
    </row>
    <row r="38" spans="1:9" ht="17.25" customHeight="1">
      <c r="A38" s="28" t="s">
        <v>37</v>
      </c>
      <c r="B38" s="29"/>
      <c r="C38" s="34"/>
      <c r="D38" s="35"/>
      <c r="E38" s="8" t="s">
        <v>35</v>
      </c>
      <c r="F38" s="69" t="s">
        <v>36</v>
      </c>
      <c r="G38" s="70"/>
      <c r="H38" s="11"/>
      <c r="I38" s="2"/>
    </row>
    <row r="39" spans="1:9" ht="17.25" customHeight="1">
      <c r="A39" s="30" t="s">
        <v>38</v>
      </c>
      <c r="B39" s="31"/>
      <c r="C39" s="36">
        <f>SUM(C36:C37)-C38</f>
        <v>0</v>
      </c>
      <c r="D39" s="37"/>
      <c r="E39" s="8" t="s">
        <v>37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1565000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36</v>
      </c>
      <c r="B1" t="s">
        <v>25</v>
      </c>
      <c r="C1" t="s">
        <v>43</v>
      </c>
      <c r="D1" s="13" t="s">
        <v>45</v>
      </c>
    </row>
    <row r="2" spans="1:4">
      <c r="A2" t="s">
        <v>32</v>
      </c>
      <c r="B2" t="s">
        <v>20</v>
      </c>
      <c r="C2" t="s">
        <v>48</v>
      </c>
      <c r="D2" t="s">
        <v>44</v>
      </c>
    </row>
    <row r="3" spans="1:4">
      <c r="A3" t="s">
        <v>33</v>
      </c>
      <c r="B3" t="s">
        <v>40</v>
      </c>
      <c r="D3" s="16" t="s">
        <v>46</v>
      </c>
    </row>
    <row r="4" spans="1:4">
      <c r="A4" t="s">
        <v>34</v>
      </c>
      <c r="B4" s="12">
        <f>Sheet1!F36-(Sheet1!C36/1.3)</f>
        <v>1565000</v>
      </c>
    </row>
    <row r="5" spans="1:4">
      <c r="A5" t="s">
        <v>49</v>
      </c>
    </row>
    <row r="6" spans="1:4">
      <c r="A6" t="s">
        <v>47</v>
      </c>
    </row>
    <row r="7" spans="1:4">
      <c r="A7" t="s">
        <v>19</v>
      </c>
      <c r="B7" s="12">
        <v>60000</v>
      </c>
    </row>
    <row r="8" spans="1:4">
      <c r="A8" t="s">
        <v>59</v>
      </c>
      <c r="B8" s="12">
        <v>70000</v>
      </c>
    </row>
    <row r="9" spans="1:4">
      <c r="A9" t="s">
        <v>57</v>
      </c>
      <c r="B9" s="12">
        <v>80000</v>
      </c>
    </row>
    <row r="10" spans="1:4">
      <c r="A10" t="s">
        <v>58</v>
      </c>
      <c r="B10" s="12">
        <v>100000</v>
      </c>
    </row>
    <row r="11" spans="1:4">
      <c r="A11" t="s">
        <v>61</v>
      </c>
      <c r="B11" s="12">
        <v>151200</v>
      </c>
    </row>
    <row r="12" spans="1:4">
      <c r="A12" t="s">
        <v>60</v>
      </c>
      <c r="B12" s="12">
        <v>188000</v>
      </c>
    </row>
    <row r="13" spans="1:4">
      <c r="A13" t="s">
        <v>62</v>
      </c>
      <c r="B13" s="12">
        <v>194290</v>
      </c>
    </row>
    <row r="14" spans="1:4">
      <c r="A14" t="s">
        <v>63</v>
      </c>
      <c r="B14" s="12">
        <v>359000</v>
      </c>
    </row>
    <row r="15" spans="1:4">
      <c r="A15" t="s">
        <v>64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2020-03-04T02:30:22Z</cp:lastPrinted>
  <dcterms:created xsi:type="dcterms:W3CDTF">2019-03-28T03:58:09Z</dcterms:created>
  <dcterms:modified xsi:type="dcterms:W3CDTF">2020-03-04T03:09:47Z</dcterms:modified>
</cp:coreProperties>
</file>