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51F5093-0EA1-41B9-8E58-41224DF6D8BD}" xr6:coauthVersionLast="47" xr6:coauthVersionMax="47" xr10:uidLastSave="{B31D56B2-C10F-4933-AB36-588E207F3A74}"/>
  <bookViews>
    <workbookView xWindow="330" yWindow="4935" windowWidth="28800" windowHeight="1534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<sst xmlns="http://schemas.openxmlformats.org/spreadsheetml/2006/main" count="92" uniqueCount="82">
  <si>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</si>
  <si>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</si>
  <si>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</si>
  <si>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</si>
  <si>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</si>
  <si>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</si>
  <si>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</si>
  <si>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</si>
  <si>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</si>
  <si>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</si>
  <si>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</si>
  <si>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</si>
  <si>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</si>
  <si>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</si>
  <si>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</si>
  <si>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</si>
  <si>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</si>
  <si>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</si>
  <si>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</si>
  <si>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</si>
  <si>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</si>
  <si>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</si>
  <si>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</si>
  <si>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</si>
  <si>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</si>
  <si>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</si>
  <si>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</si>
  <si>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</si>
  <si>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</si>
  <si>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</si>
  <si>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</si>
  <si>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</si>
  <si>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</si>
  <si>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</si>
  <si>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</si>
  <si>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</si>
  <si>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</si>
  <si>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</si>
  <si>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</si>
  <si>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</si>
  <si>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</si>
  <si>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</si>
  <si>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</si>
  <si>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</si>
  <si>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</si>
  <si>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</si>
  <si>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</si>
  <si>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</si>
  <si>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</si>
  <si>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</si>
  <si>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</si>
  <si>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</si>
  <si>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</si>
  <si>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</si>
  <si>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</si>
  <si>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</si>
  <si>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</si>
  <si>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</si>
  <si>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</si>
  <si>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</si>
  <si>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</si>
  <si>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</si>
  <si>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</si>
  <si>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</si>
  <si>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매입품목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</si>
  <si>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</si>
  <si>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</si>
  <si>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Western Digital WD Blue 3D SSD(250GB)</t>
    <phoneticPr fontId="1" type="noConversion"/>
  </si>
  <si>
    <t>인텔 코어i5-12세대 12400F (엘더레이크) (정품)</t>
    <phoneticPr fontId="1" type="noConversion"/>
  </si>
  <si>
    <t>SK하이닉스 Gold P31 M.2 NVMe (500GB)</t>
    <phoneticPr fontId="1" type="noConversion"/>
  </si>
  <si>
    <t>CPU</t>
    <phoneticPr fontId="1" type="noConversion"/>
  </si>
  <si>
    <t>M/B</t>
    <phoneticPr fontId="1" type="noConversion"/>
  </si>
  <si>
    <t>인텔정품쿨러</t>
    <phoneticPr fontId="1" type="noConversion"/>
  </si>
  <si>
    <t>기존램16기가</t>
    <phoneticPr fontId="1" type="noConversion"/>
  </si>
  <si>
    <t>기존그래픽 GTX750</t>
    <phoneticPr fontId="1" type="noConversion"/>
  </si>
  <si>
    <t>/</t>
    <phoneticPr fontId="1" type="noConversion"/>
  </si>
  <si>
    <t>기존케이스H300</t>
    <phoneticPr fontId="1" type="noConversion"/>
  </si>
  <si>
    <t>기존파워 500정격</t>
    <phoneticPr fontId="1" type="noConversion"/>
  </si>
  <si>
    <t xml:space="preserve">GIGABYTE H610M H D4 듀러블에디션 </t>
    <phoneticPr fontId="1" type="noConversion"/>
  </si>
  <si>
    <t>KPF컴퍼니
(민경진)</t>
    <phoneticPr fontId="1" type="noConversion"/>
  </si>
  <si>
    <t>010-7149-5362</t>
    <phoneticPr fontId="1" type="noConversion"/>
  </si>
  <si>
    <t>사무동 1704호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</si>
</sst>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7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56</v>
      </c>
      <c r="B1" s="33" t="s">
        <v>79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43</v>
      </c>
      <c r="B2" s="22" t="s">
        <v>80</v>
      </c>
      <c r="C2" s="46"/>
      <c r="D2" s="47"/>
      <c r="E2" s="106"/>
      <c r="F2" s="107"/>
      <c r="G2" s="107"/>
      <c r="H2" s="108"/>
    </row>
    <row r="3" spans="1:9" ht="22.5" customHeight="1">
      <c r="A3" s="15" t="s">
        <v>44</v>
      </c>
      <c r="B3" s="17">
        <f ca="1">TODAY()</f>
        <v>44574</v>
      </c>
      <c r="C3" s="16" t="s">
        <v>45</v>
      </c>
      <c r="D3" s="21"/>
      <c r="E3" s="106"/>
      <c r="F3" s="107"/>
      <c r="G3" s="107"/>
      <c r="H3" s="108"/>
    </row>
    <row r="4" spans="1:9" ht="22.5" customHeight="1">
      <c r="A4" s="14" t="s">
        <v>42</v>
      </c>
      <c r="B4" s="50" t="s">
        <v>81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115" t="s">
        <v>68</v>
      </c>
      <c r="D6" s="64"/>
      <c r="E6" s="3" t="s">
        <v>6</v>
      </c>
      <c r="F6" s="6">
        <v>243000</v>
      </c>
      <c r="G6" s="3">
        <v>1</v>
      </c>
      <c r="H6" s="6">
        <f>F6*G6</f>
        <v>243000</v>
      </c>
      <c r="I6" s="2"/>
    </row>
    <row r="7" spans="1:9" ht="24" customHeight="1">
      <c r="A7" s="36"/>
      <c r="B7" s="37"/>
      <c r="C7" s="61" t="s">
        <v>72</v>
      </c>
      <c r="D7" s="62"/>
      <c r="E7" s="25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78</v>
      </c>
      <c r="D8" s="117"/>
      <c r="E8" s="3" t="s">
        <v>7</v>
      </c>
      <c r="F8" s="6">
        <v>124000</v>
      </c>
      <c r="G8" s="3">
        <v>1</v>
      </c>
      <c r="H8" s="6">
        <f t="shared" si="0"/>
        <v>124000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0</v>
      </c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103000</v>
      </c>
      <c r="G11" s="3">
        <v>1</v>
      </c>
      <c r="H11" s="6">
        <f t="shared" si="0"/>
        <v>103000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11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62</v>
      </c>
      <c r="D13" s="56"/>
      <c r="E13" s="3" t="s">
        <v>12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0</v>
      </c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16</v>
      </c>
      <c r="F16" s="6">
        <v>0</v>
      </c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54</v>
      </c>
      <c r="D18" s="60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530000</v>
      </c>
      <c r="F20" s="67"/>
      <c r="G20" s="28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530000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64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65</v>
      </c>
      <c r="D24" s="56"/>
      <c r="E24" s="5" t="s">
        <v>70</v>
      </c>
      <c r="F24" s="6">
        <v>50000</v>
      </c>
      <c r="G24" s="3">
        <v>-1</v>
      </c>
      <c r="H24" s="6">
        <f>F24*G24</f>
        <v>-50000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66</v>
      </c>
      <c r="D25" s="56"/>
      <c r="E25" s="32" t="s">
        <v>71</v>
      </c>
      <c r="F25" s="6">
        <v>15000</v>
      </c>
      <c r="G25" s="3">
        <v>-1</v>
      </c>
      <c r="H25" s="6">
        <f t="shared" ref="H25:H32" si="1">F25*G25</f>
        <v>-15000</v>
      </c>
      <c r="I25" s="2"/>
    </row>
    <row r="26" spans="1:9">
      <c r="A26" s="78"/>
      <c r="B26" s="79"/>
      <c r="C26" s="96" t="s">
        <v>67</v>
      </c>
      <c r="D26" s="56"/>
      <c r="E26" s="5" t="s">
        <v>10</v>
      </c>
      <c r="F26" s="6">
        <v>15000</v>
      </c>
      <c r="G26" s="3">
        <v>-1</v>
      </c>
      <c r="H26" s="6">
        <f t="shared" si="1"/>
        <v>-15000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31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-80000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34</v>
      </c>
      <c r="B35" s="75"/>
      <c r="C35" s="88"/>
      <c r="D35" s="89"/>
      <c r="E35" s="8" t="s">
        <v>4</v>
      </c>
      <c r="F35" s="120">
        <f>SUM(E21,E33)</f>
        <v>450000</v>
      </c>
      <c r="G35" s="120"/>
      <c r="H35" s="9" t="s">
        <v>20</v>
      </c>
      <c r="I35" s="2"/>
    </row>
    <row r="36" spans="1:9" ht="16.5" customHeight="1">
      <c r="A36" s="74" t="s">
        <v>33</v>
      </c>
      <c r="B36" s="75"/>
      <c r="C36" s="86"/>
      <c r="D36" s="87"/>
      <c r="E36" s="8" t="s">
        <v>21</v>
      </c>
      <c r="F36" s="118">
        <f>F35*1.1-F35</f>
        <v>45000.000000000058</v>
      </c>
      <c r="G36" s="119"/>
      <c r="H36" s="10"/>
      <c r="I36" s="2"/>
    </row>
    <row r="37" spans="1:9" ht="17.25" customHeight="1">
      <c r="A37" s="74" t="s">
        <v>29</v>
      </c>
      <c r="B37" s="75"/>
      <c r="C37" s="97"/>
      <c r="D37" s="98"/>
      <c r="E37" s="8" t="s">
        <v>28</v>
      </c>
      <c r="F37" s="72" t="s">
        <v>63</v>
      </c>
      <c r="G37" s="73"/>
      <c r="H37" s="31"/>
      <c r="I37" s="2"/>
    </row>
    <row r="38" spans="1:9" ht="19.5" customHeight="1">
      <c r="A38" s="82" t="s">
        <v>30</v>
      </c>
      <c r="B38" s="83"/>
      <c r="C38" s="99">
        <f>SUM(C35:C36)-C37</f>
        <v>0</v>
      </c>
      <c r="D38" s="100"/>
      <c r="E38" s="24" t="s">
        <v>29</v>
      </c>
      <c r="F38" s="122">
        <v>15000</v>
      </c>
      <c r="G38" s="123"/>
      <c r="H38" s="124"/>
      <c r="I38" s="2"/>
    </row>
    <row r="39" spans="1:9" ht="20.25" customHeight="1">
      <c r="A39" s="84"/>
      <c r="B39" s="85"/>
      <c r="C39" s="101"/>
      <c r="D39" s="102"/>
      <c r="E39" s="29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480000</v>
      </c>
      <c r="G39" s="121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12" t="s">
        <v>37</v>
      </c>
      <c r="F1" s="26"/>
    </row>
    <row r="2" spans="1:6">
      <c r="A2" t="s">
        <v>25</v>
      </c>
      <c r="B2" t="s">
        <v>20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450000</v>
      </c>
    </row>
    <row r="5" spans="1:6">
      <c r="A5" t="s">
        <v>41</v>
      </c>
      <c r="B5">
        <f>B4*1.13</f>
        <v>508499.99999999994</v>
      </c>
    </row>
    <row r="6" spans="1:6">
      <c r="A6" t="s">
        <v>39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2022-01-07T02:22:38Z</cp:lastPrinted>
  <dcterms:created xsi:type="dcterms:W3CDTF">2019-03-28T03:58:09Z</dcterms:created>
  <dcterms:modified xsi:type="dcterms:W3CDTF">2022-01-13T06:42:46Z</dcterms:modified>
</cp:coreProperties>
</file>