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AD8A4120-12D8-4B2E-A359-74F084E887E5}" xr6:coauthVersionLast="47" xr6:coauthVersionMax="47" xr10:uidLastSave="{00000000-0000-0000-0000-000000000000}"/>
  <bookViews>
    <workbookView xWindow="1935" yWindow="3345" windowWidth="1966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<sst xmlns="http://schemas.openxmlformats.org/spreadsheetml/2006/main" count="99" uniqueCount="90">
  <si>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</si>
  <si>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</si>
  <si>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</si>
  <si>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</si>
  <si>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</si>
  <si>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</si>
  <si>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</si>
  <si>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</si>
  <si>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</si>
  <si>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</si>
  <si>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</si>
  <si>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</si>
  <si>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</si>
  <si>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</si>
  <si>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</si>
  <si>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</si>
  <si>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</si>
  <si>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</si>
  <si>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</si>
  <si>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</si>
  <si>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</si>
  <si>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</si>
  <si>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</si>
  <si>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</si>
  <si>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</si>
  <si>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</si>
  <si>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</si>
  <si>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</si>
  <si>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</si>
  <si>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</si>
  <si>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</si>
  <si>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</si>
  <si>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</si>
  <si>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</si>
  <si>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</si>
  <si>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</si>
  <si>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</si>
  <si>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</si>
  <si>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</si>
  <si>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</si>
  <si>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</si>
  <si>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</si>
  <si>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</si>
  <si>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</si>
  <si>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</si>
  <si>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</si>
  <si>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</si>
  <si>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</si>
  <si>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</si>
  <si>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</si>
  <si>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</si>
  <si>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</si>
  <si>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</si>
  <si>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</si>
  <si>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</si>
  <si>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</si>
  <si>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</si>
  <si>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</si>
  <si>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</si>
  <si>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</si>
  <si>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</si>
  <si>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</si>
  <si>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</si>
  <si>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</si>
  <si>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</si>
  <si>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</si>
  <si>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</si>
  <si>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</si>
  <si>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</si>
  <si>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</si>
  <si>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</si>
  <si>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</si>
  <si>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</si>
  <si>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</si>
  <si>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</si>
  <si>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인텔 코어 울트라7 시리즈2 265K (애로우레이크) </t>
    <phoneticPr fontId="1" type="noConversion"/>
  </si>
  <si>
    <t>MSI MAG 코어리퀴드 A13 360 (화이트)</t>
    <phoneticPr fontId="1" type="noConversion"/>
  </si>
  <si>
    <t>MSI PRO B860M-A WIFI</t>
    <phoneticPr fontId="1" type="noConversion"/>
  </si>
  <si>
    <t>삼성전자 DDR5-5600 (16GB)</t>
    <phoneticPr fontId="1" type="noConversion"/>
  </si>
  <si>
    <t>모니터</t>
    <phoneticPr fontId="1" type="noConversion"/>
  </si>
  <si>
    <t>마이크론 Crucial T500 M.2 NVMe D램있음 (1TB)7300MB동작</t>
    <phoneticPr fontId="1" type="noConversion"/>
  </si>
  <si>
    <t>PALIT 지포스 RTX 5060 DUAL OC D7 8GB</t>
    <phoneticPr fontId="1" type="noConversion"/>
  </si>
  <si>
    <t>darkFlash DS900 ARGB 강화유리 (화이트)</t>
    <phoneticPr fontId="1" type="noConversion"/>
  </si>
  <si>
    <t>마이크로닉스 Classic II 풀체인지 700W 80PLUS브론즈 ATX3.1</t>
    <phoneticPr fontId="1" type="noConversion"/>
  </si>
  <si>
    <t>수냉공임비</t>
    <phoneticPr fontId="1" type="noConversion"/>
  </si>
  <si>
    <t>직접뽑으신 상품 부분수정</t>
    <phoneticPr fontId="1" type="noConversion"/>
  </si>
  <si>
    <t>HDD</t>
    <phoneticPr fontId="1" type="noConversion"/>
  </si>
  <si>
    <t>도시바1TB재고X 
WD Blue 7200/64M (1TB, WD10EZEX) 변경</t>
    <phoneticPr fontId="1" type="noConversion"/>
  </si>
  <si>
    <t>DELL S2725DS QHD 영상작업용</t>
    <phoneticPr fontId="1" type="noConversion"/>
  </si>
  <si>
    <t>무이성형외과 (영상편집)QHD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</si>
</sst>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121" t="s">
        <v>67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85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68</v>
      </c>
      <c r="B6" s="107"/>
      <c r="C6" s="68" t="s">
        <v>75</v>
      </c>
      <c r="D6" s="69"/>
      <c r="E6" s="20" t="s">
        <v>6</v>
      </c>
      <c r="F6" s="21">
        <v>460000</v>
      </c>
      <c r="G6" s="20">
        <v>1</v>
      </c>
      <c r="H6" s="34">
        <f>F6*G6</f>
        <v>460000</v>
      </c>
      <c r="I6" s="1"/>
    </row>
    <row r="7" spans="1:9" ht="24" customHeight="1">
      <c r="A7" s="108"/>
      <c r="B7" s="109"/>
      <c r="C7" s="70" t="s">
        <v>76</v>
      </c>
      <c r="D7" s="71"/>
      <c r="E7" s="22" t="s">
        <v>11</v>
      </c>
      <c r="F7" s="21">
        <v>90000</v>
      </c>
      <c r="G7" s="20">
        <v>1</v>
      </c>
      <c r="H7" s="34">
        <f t="shared" ref="H7:H20" si="0">F7*G7</f>
        <v>90000</v>
      </c>
      <c r="I7" s="1"/>
    </row>
    <row r="8" spans="1:9" ht="25.5" customHeight="1">
      <c r="A8" s="108"/>
      <c r="B8" s="109"/>
      <c r="C8" s="72" t="s">
        <v>77</v>
      </c>
      <c r="D8" s="73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08"/>
      <c r="B9" s="109"/>
      <c r="C9" s="70" t="s">
        <v>78</v>
      </c>
      <c r="D9" s="71"/>
      <c r="E9" s="20" t="s">
        <v>8</v>
      </c>
      <c r="F9" s="21">
        <v>220000</v>
      </c>
      <c r="G9" s="20">
        <v>2</v>
      </c>
      <c r="H9" s="34">
        <f t="shared" si="0"/>
        <v>440000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460000</v>
      </c>
      <c r="G10" s="20">
        <v>1</v>
      </c>
      <c r="H10" s="34">
        <f t="shared" si="0"/>
        <v>460000</v>
      </c>
      <c r="I10" s="1"/>
    </row>
    <row r="11" spans="1:9" ht="24" customHeight="1">
      <c r="A11" s="108"/>
      <c r="B11" s="109"/>
      <c r="C11" s="68"/>
      <c r="D11" s="69"/>
      <c r="E11" s="20"/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80</v>
      </c>
      <c r="D12" s="137"/>
      <c r="E12" s="20" t="s">
        <v>10</v>
      </c>
      <c r="F12" s="21">
        <v>180000</v>
      </c>
      <c r="G12" s="20">
        <v>1</v>
      </c>
      <c r="H12" s="34">
        <f t="shared" si="0"/>
        <v>180000</v>
      </c>
      <c r="I12" s="1"/>
    </row>
    <row r="13" spans="1:9" ht="31.5" customHeight="1">
      <c r="A13" s="108"/>
      <c r="B13" s="109"/>
      <c r="C13" s="130" t="s">
        <v>87</v>
      </c>
      <c r="D13" s="131"/>
      <c r="E13" s="20" t="s">
        <v>86</v>
      </c>
      <c r="F13" s="21">
        <v>105000</v>
      </c>
      <c r="G13" s="20">
        <v>1</v>
      </c>
      <c r="H13" s="34">
        <f t="shared" si="0"/>
        <v>105000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61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08"/>
      <c r="B16" s="109"/>
      <c r="C16" s="132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69</v>
      </c>
      <c r="D17" s="117"/>
      <c r="E17" s="23" t="s">
        <v>84</v>
      </c>
      <c r="F17" s="24">
        <v>100000</v>
      </c>
      <c r="G17" s="23">
        <v>1</v>
      </c>
      <c r="H17" s="34">
        <f t="shared" si="0"/>
        <v>100000</v>
      </c>
      <c r="I17" s="1"/>
    </row>
    <row r="18" spans="1:9">
      <c r="A18" s="108"/>
      <c r="B18" s="109"/>
      <c r="C18" s="116" t="s">
        <v>70</v>
      </c>
      <c r="D18" s="117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71</v>
      </c>
      <c r="D19" s="135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60</v>
      </c>
      <c r="B21" s="111"/>
      <c r="C21" s="127" t="s">
        <v>12</v>
      </c>
      <c r="D21" s="127"/>
      <c r="E21" s="101">
        <f>SUM(H6:H20)</f>
        <v>2196000</v>
      </c>
      <c r="F21" s="101"/>
      <c r="G21" s="39">
        <v>1</v>
      </c>
      <c r="H21" s="65" t="s">
        <v>74</v>
      </c>
      <c r="I21" s="1"/>
    </row>
    <row r="22" spans="1:9" ht="12.75" customHeight="1">
      <c r="A22" s="112"/>
      <c r="B22" s="113"/>
      <c r="C22" s="127"/>
      <c r="D22" s="127"/>
      <c r="E22" s="101">
        <f>E21*G21</f>
        <v>2196000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139" t="s">
        <v>88</v>
      </c>
      <c r="D25" s="140"/>
      <c r="E25" s="141" t="s">
        <v>79</v>
      </c>
      <c r="F25" s="142">
        <v>290000</v>
      </c>
      <c r="G25" s="143">
        <v>2</v>
      </c>
      <c r="H25" s="42">
        <f>F25*G25</f>
        <v>580000</v>
      </c>
      <c r="I25" s="1"/>
    </row>
    <row r="26" spans="1:9" ht="25.15" customHeight="1">
      <c r="A26" s="83" t="s">
        <v>66</v>
      </c>
      <c r="B26" s="84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2">
        <f>SUM(H25:H31)</f>
        <v>580000</v>
      </c>
      <c r="F34" s="103"/>
      <c r="G34" s="103"/>
      <c r="H34" s="63" t="s">
        <v>73</v>
      </c>
      <c r="I34" s="1"/>
    </row>
    <row r="35" spans="1:9" ht="14.25" customHeight="1">
      <c r="A35" s="46"/>
      <c r="B35" s="47"/>
      <c r="C35" s="95"/>
      <c r="D35" s="96"/>
      <c r="E35" s="104"/>
      <c r="F35" s="105"/>
      <c r="G35" s="105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72</v>
      </c>
      <c r="F36" s="76">
        <f>SUM(E22,E34)</f>
        <v>2776000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277600.00000000047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58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3053600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53</v>
      </c>
      <c r="B3" s="119"/>
      <c r="C3" s="119"/>
      <c r="E3" t="s">
        <v>46</v>
      </c>
      <c r="F3">
        <f>Sheet1!F36</f>
        <v>2776000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2503600</v>
      </c>
      <c r="D6" t="s">
        <v>49</v>
      </c>
    </row>
    <row r="8" spans="1:7">
      <c r="A8" s="119" t="s">
        <v>54</v>
      </c>
      <c r="B8" s="119"/>
      <c r="C8" s="119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2776000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2776000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2776000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2025-11-26T02:49:38Z</cp:lastPrinted>
  <dcterms:created xsi:type="dcterms:W3CDTF">2019-03-28T03:58:09Z</dcterms:created>
  <dcterms:modified xsi:type="dcterms:W3CDTF">2025-11-26T02:52:09Z</dcterms:modified>
</cp:coreProperties>
</file>