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A235062-1881-476A-865A-88DB665E4387}" xr6:coauthVersionLast="47" xr6:coauthVersionMax="47" xr10:uidLastSave="{00000000-0000-0000-0000-000000000000}"/>
  <bookViews>
    <workbookView xWindow="1935" yWindow="3345" windowWidth="1966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<sst xmlns="http://schemas.openxmlformats.org/spreadsheetml/2006/main" count="99" uniqueCount="90">
  <si>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</si>
  <si>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</si>
  <si>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</si>
  <si>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</si>
  <si>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</si>
  <si>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</si>
  <si>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</si>
  <si>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</si>
  <si>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</si>
  <si>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</si>
  <si>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</si>
  <si>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</si>
  <si>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</si>
  <si>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</si>
  <si>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</si>
  <si>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</si>
  <si>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</si>
  <si>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</si>
  <si>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</si>
  <si>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</si>
  <si>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</si>
  <si>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</si>
  <si>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</si>
  <si>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</si>
  <si>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</si>
  <si>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</si>
  <si>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</si>
  <si>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</si>
  <si>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</si>
  <si>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</si>
  <si>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</si>
  <si>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</si>
  <si>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</si>
  <si>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</si>
  <si>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</si>
  <si>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</si>
  <si>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</si>
  <si>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</si>
  <si>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</si>
  <si>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</si>
  <si>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</si>
  <si>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</si>
  <si>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</si>
  <si>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</si>
  <si>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</si>
  <si>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</si>
  <si>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</si>
  <si>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</si>
  <si>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</si>
  <si>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</si>
  <si>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</si>
  <si>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</si>
  <si>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</si>
  <si>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</si>
  <si>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</si>
  <si>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</si>
  <si>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</si>
  <si>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</si>
  <si>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</si>
  <si>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</si>
  <si>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</si>
  <si>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</si>
  <si>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</si>
  <si>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</si>
  <si>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</si>
  <si>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</si>
  <si>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</si>
  <si>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</si>
  <si>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</si>
  <si>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</si>
  <si>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</si>
  <si>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</si>
  <si>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</si>
  <si>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</si>
  <si>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</si>
  <si>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인텔 코어 울트라7 시리즈2 265K (애로우레이크) </t>
    <phoneticPr fontId="1" type="noConversion"/>
  </si>
  <si>
    <t>MSI MAG 코어리퀴드 A13 360 (화이트)</t>
    <phoneticPr fontId="1" type="noConversion"/>
  </si>
  <si>
    <t>MSI PRO B860M-A WIFI</t>
    <phoneticPr fontId="1" type="noConversion"/>
  </si>
  <si>
    <t>삼성전자 DDR5-5600 (16GB)</t>
    <phoneticPr fontId="1" type="noConversion"/>
  </si>
  <si>
    <t xml:space="preserve">DELL SE2725HG  FHD </t>
    <phoneticPr fontId="1" type="noConversion"/>
  </si>
  <si>
    <t>모니터</t>
    <phoneticPr fontId="1" type="noConversion"/>
  </si>
  <si>
    <t>마이크론 Crucial T500 M.2 NVMe D램있음 (1TB)7300MB동작</t>
    <phoneticPr fontId="1" type="noConversion"/>
  </si>
  <si>
    <t>PALIT 지포스 RTX 5060 DUAL OC D7 8GB</t>
    <phoneticPr fontId="1" type="noConversion"/>
  </si>
  <si>
    <t>darkFlash DS900 ARGB 강화유리 (화이트)</t>
    <phoneticPr fontId="1" type="noConversion"/>
  </si>
  <si>
    <t>마이크로닉스 Classic II 풀체인지 700W 80PLUS브론즈 ATX3.1</t>
    <phoneticPr fontId="1" type="noConversion"/>
  </si>
  <si>
    <t>수냉공임비</t>
    <phoneticPr fontId="1" type="noConversion"/>
  </si>
  <si>
    <t>무이성형외과 (영상편집)</t>
    <phoneticPr fontId="1" type="noConversion"/>
  </si>
  <si>
    <t>직접뽑으신 상품 부분수정</t>
    <phoneticPr fontId="1" type="noConversion"/>
  </si>
  <si>
    <t>HDD</t>
    <phoneticPr fontId="1" type="noConversion"/>
  </si>
  <si>
    <t>도시바1TB재고X 
WD Blue 7200/64M (1TB, WD10EZEX) 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</si>
</sst>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87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75</v>
      </c>
      <c r="D6" s="69"/>
      <c r="E6" s="20" t="s">
        <v>6</v>
      </c>
      <c r="F6" s="21">
        <v>460000</v>
      </c>
      <c r="G6" s="20">
        <v>1</v>
      </c>
      <c r="H6" s="34">
        <f>F6*G6</f>
        <v>460000</v>
      </c>
      <c r="I6" s="1"/>
    </row>
    <row r="7" spans="1:9" ht="24" customHeight="1">
      <c r="A7" s="110"/>
      <c r="B7" s="111"/>
      <c r="C7" s="70" t="s">
        <v>76</v>
      </c>
      <c r="D7" s="71"/>
      <c r="E7" s="22" t="s">
        <v>11</v>
      </c>
      <c r="F7" s="21">
        <v>90000</v>
      </c>
      <c r="G7" s="20">
        <v>1</v>
      </c>
      <c r="H7" s="34">
        <f t="shared" ref="H7:H20" si="0">F7*G7</f>
        <v>90000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0"/>
      <c r="B9" s="111"/>
      <c r="C9" s="70" t="s">
        <v>78</v>
      </c>
      <c r="D9" s="71"/>
      <c r="E9" s="20" t="s">
        <v>8</v>
      </c>
      <c r="F9" s="21">
        <v>220000</v>
      </c>
      <c r="G9" s="20">
        <v>2</v>
      </c>
      <c r="H9" s="34">
        <f t="shared" si="0"/>
        <v>440000</v>
      </c>
      <c r="I9" s="1"/>
    </row>
    <row r="10" spans="1:9" ht="24" customHeight="1">
      <c r="A10" s="110"/>
      <c r="B10" s="111"/>
      <c r="C10" s="68" t="s">
        <v>82</v>
      </c>
      <c r="D10" s="69"/>
      <c r="E10" s="20" t="s">
        <v>9</v>
      </c>
      <c r="F10" s="21">
        <v>460000</v>
      </c>
      <c r="G10" s="20">
        <v>1</v>
      </c>
      <c r="H10" s="34">
        <f t="shared" si="0"/>
        <v>460000</v>
      </c>
      <c r="I10" s="1"/>
    </row>
    <row r="11" spans="1:9" ht="24" customHeight="1">
      <c r="A11" s="110"/>
      <c r="B11" s="111"/>
      <c r="C11" s="68"/>
      <c r="D11" s="69"/>
      <c r="E11" s="20"/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40" t="s">
        <v>81</v>
      </c>
      <c r="D12" s="139"/>
      <c r="E12" s="20" t="s">
        <v>10</v>
      </c>
      <c r="F12" s="21">
        <v>180000</v>
      </c>
      <c r="G12" s="20">
        <v>1</v>
      </c>
      <c r="H12" s="34">
        <f t="shared" si="0"/>
        <v>180000</v>
      </c>
      <c r="I12" s="1"/>
    </row>
    <row r="13" spans="1:9" ht="31.5" customHeight="1">
      <c r="A13" s="110"/>
      <c r="B13" s="111"/>
      <c r="C13" s="132" t="s">
        <v>89</v>
      </c>
      <c r="D13" s="133"/>
      <c r="E13" s="20" t="s">
        <v>88</v>
      </c>
      <c r="F13" s="21">
        <v>105000</v>
      </c>
      <c r="G13" s="20">
        <v>1</v>
      </c>
      <c r="H13" s="34">
        <f t="shared" si="0"/>
        <v>105000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10"/>
      <c r="B16" s="111"/>
      <c r="C16" s="134"/>
      <c r="D16" s="13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69</v>
      </c>
      <c r="D17" s="119"/>
      <c r="E17" s="23" t="s">
        <v>85</v>
      </c>
      <c r="F17" s="24">
        <v>100000</v>
      </c>
      <c r="G17" s="23">
        <v>1</v>
      </c>
      <c r="H17" s="34">
        <f t="shared" si="0"/>
        <v>100000</v>
      </c>
      <c r="I17" s="1"/>
    </row>
    <row r="18" spans="1:9">
      <c r="A18" s="110"/>
      <c r="B18" s="111"/>
      <c r="C18" s="118" t="s">
        <v>70</v>
      </c>
      <c r="D18" s="119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71</v>
      </c>
      <c r="D19" s="137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60</v>
      </c>
      <c r="B21" s="113"/>
      <c r="C21" s="129" t="s">
        <v>12</v>
      </c>
      <c r="D21" s="129"/>
      <c r="E21" s="103">
        <f>SUM(H6:H20)</f>
        <v>2196000</v>
      </c>
      <c r="F21" s="103"/>
      <c r="G21" s="39">
        <v>1</v>
      </c>
      <c r="H21" s="65" t="s">
        <v>74</v>
      </c>
      <c r="I21" s="1"/>
    </row>
    <row r="22" spans="1:9" ht="12.75" customHeight="1">
      <c r="A22" s="114"/>
      <c r="B22" s="115"/>
      <c r="C22" s="129"/>
      <c r="D22" s="129"/>
      <c r="E22" s="103">
        <f>E21*G21</f>
        <v>2196000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79</v>
      </c>
      <c r="D25" s="100"/>
      <c r="E25" s="41" t="s">
        <v>80</v>
      </c>
      <c r="F25" s="37">
        <v>189000</v>
      </c>
      <c r="G25" s="38">
        <v>2</v>
      </c>
      <c r="H25" s="42">
        <f>F25*G25</f>
        <v>378000</v>
      </c>
      <c r="I25" s="1"/>
    </row>
    <row r="26" spans="1:9" ht="25.15" customHeight="1">
      <c r="A26" s="83" t="s">
        <v>66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378000</v>
      </c>
      <c r="F34" s="105"/>
      <c r="G34" s="105"/>
      <c r="H34" s="63" t="s">
        <v>73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72</v>
      </c>
      <c r="F36" s="76">
        <f>SUM(E22,E34)</f>
        <v>2574000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257400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58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2831400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53</v>
      </c>
      <c r="B3" s="121"/>
      <c r="C3" s="121"/>
      <c r="E3" t="s">
        <v>46</v>
      </c>
      <c r="F3">
        <f>Sheet1!F36</f>
        <v>2574000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2281400</v>
      </c>
      <c r="D6" t="s">
        <v>49</v>
      </c>
    </row>
    <row r="8" spans="1:7">
      <c r="A8" s="121" t="s">
        <v>54</v>
      </c>
      <c r="B8" s="121"/>
      <c r="C8" s="121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2574000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2574000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2574000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2025-11-26T02:49:31Z</dcterms:modified>
</cp:coreProperties>
</file>