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E19EA013-4D8A-4998-96EF-617AD98AB95E}" xr6:coauthVersionLast="47" xr6:coauthVersionMax="47" xr10:uidLastSave="{00000000-0000-0000-0000-000000000000}"/>
  <bookViews>
    <workbookView xWindow="1935" yWindow="3345" windowWidth="1966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<sst xmlns="http://schemas.openxmlformats.org/spreadsheetml/2006/main" count="98" uniqueCount="89">
  <si>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</si>
  <si>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</si>
  <si>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</si>
  <si>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</si>
  <si>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</si>
  <si>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</si>
  <si>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</si>
  <si>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</si>
  <si>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</si>
  <si>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</si>
  <si>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</si>
  <si>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</si>
  <si>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</si>
  <si>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</si>
  <si>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</si>
  <si>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</si>
  <si>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</si>
  <si>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</si>
  <si>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</si>
  <si>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</si>
  <si>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</si>
  <si>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</si>
  <si>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</si>
  <si>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</si>
  <si>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</si>
  <si>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</si>
  <si>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</si>
  <si>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</si>
  <si>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</si>
  <si>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</si>
  <si>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</si>
  <si>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</si>
  <si>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</si>
  <si>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</si>
  <si>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</si>
  <si>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</si>
  <si>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</si>
  <si>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</si>
  <si>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</si>
  <si>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</si>
  <si>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</si>
  <si>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</si>
  <si>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</si>
  <si>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</si>
  <si>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</si>
  <si>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</si>
  <si>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</si>
  <si>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</si>
  <si>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</si>
  <si>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</si>
  <si>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</si>
  <si>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</si>
  <si>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</si>
  <si>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</si>
  <si>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</si>
  <si>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</si>
  <si>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</si>
  <si>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</si>
  <si>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</si>
  <si>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</si>
  <si>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</si>
  <si>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</si>
  <si>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</si>
  <si>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</si>
  <si>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</si>
  <si>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</si>
  <si>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</si>
  <si>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</si>
  <si>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</si>
  <si>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</si>
  <si>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</si>
  <si>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</si>
  <si>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</si>
  <si>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</si>
  <si>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</si>
  <si>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</si>
  <si>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라이젠7-6세대 9800X3D (그래니트 릿지) (멀티팩 정품)</t>
    <phoneticPr fontId="1" type="noConversion"/>
  </si>
  <si>
    <t>3RSYS Socoool RC1900 ARGB 솔더링 (블랙)</t>
    <phoneticPr fontId="1" type="noConversion"/>
  </si>
  <si>
    <t>마이크론 Crucial DDR5-5600 CL46 대원씨티에스 (16GB)</t>
    <phoneticPr fontId="1" type="noConversion"/>
  </si>
  <si>
    <t>최신상품 반영 견적서</t>
    <phoneticPr fontId="1" type="noConversion"/>
  </si>
  <si>
    <t>ZOTAC RTX 5070 Ti AMP Extreme Infinity D7 16GB</t>
    <phoneticPr fontId="1" type="noConversion"/>
  </si>
  <si>
    <t>HDD</t>
    <phoneticPr fontId="1" type="noConversion"/>
  </si>
  <si>
    <t>Seagate BarraCuda 7200/256M (2TB, ST2000DM008)</t>
    <phoneticPr fontId="1" type="noConversion"/>
  </si>
  <si>
    <t>마이크로닉스 Classic II 850W 80PLUS골드 풀모듈러 ATX3.1</t>
    <phoneticPr fontId="1" type="noConversion"/>
  </si>
  <si>
    <t>darkFlash DS900 ARGB 강화유리 (블랙)</t>
    <phoneticPr fontId="1" type="noConversion"/>
  </si>
  <si>
    <t>MSI MAG B850M 박격포 WIFI</t>
    <phoneticPr fontId="1" type="noConversion"/>
  </si>
  <si>
    <t>이인규 기존고객님(자녀PC)확정</t>
    <phoneticPr fontId="1" type="noConversion"/>
  </si>
  <si>
    <t>SK하이닉스 Platinum P41 M.2 NVMe (2TB)</t>
    <phoneticPr fontId="1" type="noConversion"/>
  </si>
  <si>
    <t>계약금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</si>
</sst>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2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G21" sqref="G2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68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>
        <v>1052850985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45987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 t="s">
        <v>79</v>
      </c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69</v>
      </c>
      <c r="B6" s="74"/>
      <c r="C6" s="130" t="s">
        <v>76</v>
      </c>
      <c r="D6" s="65"/>
      <c r="E6" s="20" t="s">
        <v>6</v>
      </c>
      <c r="F6" s="21">
        <v>690000</v>
      </c>
      <c r="G6" s="20">
        <v>1</v>
      </c>
      <c r="H6" s="34">
        <f>F6*G6</f>
        <v>690000</v>
      </c>
      <c r="I6" s="1"/>
    </row>
    <row r="7" spans="1:9" ht="24" customHeight="1">
      <c r="A7" s="75"/>
      <c r="B7" s="76"/>
      <c r="C7" s="131" t="s">
        <v>77</v>
      </c>
      <c r="D7" s="132"/>
      <c r="E7" s="22" t="s">
        <v>11</v>
      </c>
      <c r="F7" s="21">
        <v>78000</v>
      </c>
      <c r="G7" s="20">
        <v>1</v>
      </c>
      <c r="H7" s="34">
        <f t="shared" ref="H7:H20" si="0">F7*G7</f>
        <v>78000</v>
      </c>
      <c r="I7" s="1"/>
    </row>
    <row r="8" spans="1:9" ht="25.5" customHeight="1">
      <c r="A8" s="75"/>
      <c r="B8" s="76"/>
      <c r="C8" s="133" t="s">
        <v>85</v>
      </c>
      <c r="D8" s="134"/>
      <c r="E8" s="20" t="s">
        <v>7</v>
      </c>
      <c r="F8" s="21">
        <v>273000</v>
      </c>
      <c r="G8" s="20">
        <v>1</v>
      </c>
      <c r="H8" s="34">
        <f t="shared" si="0"/>
        <v>273000</v>
      </c>
      <c r="I8" s="1"/>
    </row>
    <row r="9" spans="1:9" ht="37.5" customHeight="1">
      <c r="A9" s="75"/>
      <c r="B9" s="76"/>
      <c r="C9" s="131" t="s">
        <v>78</v>
      </c>
      <c r="D9" s="132"/>
      <c r="E9" s="20" t="s">
        <v>8</v>
      </c>
      <c r="F9" s="21">
        <v>195000</v>
      </c>
      <c r="G9" s="20">
        <v>2</v>
      </c>
      <c r="H9" s="34">
        <f t="shared" si="0"/>
        <v>390000</v>
      </c>
      <c r="I9" s="1"/>
    </row>
    <row r="10" spans="1:9" ht="24" customHeight="1">
      <c r="A10" s="75"/>
      <c r="B10" s="76"/>
      <c r="C10" s="62" t="s">
        <v>80</v>
      </c>
      <c r="D10" s="63"/>
      <c r="E10" s="20" t="s">
        <v>9</v>
      </c>
      <c r="F10" s="21">
        <v>1470000</v>
      </c>
      <c r="G10" s="20">
        <v>1</v>
      </c>
      <c r="H10" s="34">
        <f t="shared" si="0"/>
        <v>1470000</v>
      </c>
      <c r="I10" s="1"/>
    </row>
    <row r="11" spans="1:9" ht="24" customHeight="1">
      <c r="A11" s="75"/>
      <c r="B11" s="76"/>
      <c r="C11" s="62" t="s">
        <v>87</v>
      </c>
      <c r="D11" s="63"/>
      <c r="E11" s="20" t="s">
        <v>10</v>
      </c>
      <c r="F11" s="21">
        <v>315000</v>
      </c>
      <c r="G11" s="20">
        <v>1</v>
      </c>
      <c r="H11" s="34">
        <f t="shared" si="0"/>
        <v>315000</v>
      </c>
      <c r="I11" s="1"/>
    </row>
    <row r="12" spans="1:9" ht="24" customHeight="1">
      <c r="A12" s="75"/>
      <c r="B12" s="76"/>
      <c r="C12" s="64"/>
      <c r="D12" s="65"/>
      <c r="E12" s="20"/>
      <c r="F12" s="21"/>
      <c r="G12" s="20"/>
      <c r="H12" s="34">
        <f t="shared" si="0"/>
        <v>0</v>
      </c>
      <c r="I12" s="1"/>
    </row>
    <row r="13" spans="1:9" ht="31.5" customHeight="1">
      <c r="A13" s="75"/>
      <c r="B13" s="76"/>
      <c r="C13" s="56" t="s">
        <v>82</v>
      </c>
      <c r="D13" s="57"/>
      <c r="E13" s="20" t="s">
        <v>81</v>
      </c>
      <c r="F13" s="21">
        <v>123000</v>
      </c>
      <c r="G13" s="20">
        <v>1</v>
      </c>
      <c r="H13" s="34">
        <f t="shared" si="0"/>
        <v>123000</v>
      </c>
      <c r="I13" s="1"/>
    </row>
    <row r="14" spans="1:9" ht="29.25" customHeight="1">
      <c r="A14" s="75"/>
      <c r="B14" s="76"/>
      <c r="C14" s="56" t="s">
        <v>84</v>
      </c>
      <c r="D14" s="57"/>
      <c r="E14" s="20" t="s">
        <v>61</v>
      </c>
      <c r="F14" s="21">
        <v>59000</v>
      </c>
      <c r="G14" s="20">
        <v>1</v>
      </c>
      <c r="H14" s="34">
        <f t="shared" si="0"/>
        <v>59000</v>
      </c>
      <c r="I14" s="1"/>
    </row>
    <row r="15" spans="1:9" ht="24" customHeight="1">
      <c r="A15" s="75"/>
      <c r="B15" s="76"/>
      <c r="C15" s="56" t="s">
        <v>83</v>
      </c>
      <c r="D15" s="57"/>
      <c r="E15" s="20" t="s">
        <v>62</v>
      </c>
      <c r="F15" s="21">
        <v>135000</v>
      </c>
      <c r="G15" s="20">
        <v>1</v>
      </c>
      <c r="H15" s="34">
        <f t="shared" si="0"/>
        <v>135000</v>
      </c>
      <c r="I15" s="1"/>
    </row>
    <row r="16" spans="1:9" ht="24" customHeight="1">
      <c r="A16" s="75"/>
      <c r="B16" s="76"/>
      <c r="C16" s="58"/>
      <c r="D16" s="59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70</v>
      </c>
      <c r="D17" s="67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71</v>
      </c>
      <c r="D18" s="67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60" t="s">
        <v>72</v>
      </c>
      <c r="D19" s="61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 t="s">
        <v>88</v>
      </c>
      <c r="F20" s="24">
        <v>400000</v>
      </c>
      <c r="G20" s="23">
        <v>-1</v>
      </c>
      <c r="H20" s="34">
        <f t="shared" si="0"/>
        <v>-400000</v>
      </c>
      <c r="I20" s="1"/>
    </row>
    <row r="21" spans="1:9" ht="12.75" customHeight="1">
      <c r="A21" s="77" t="s">
        <v>60</v>
      </c>
      <c r="B21" s="78"/>
      <c r="C21" s="53" t="s">
        <v>12</v>
      </c>
      <c r="D21" s="53"/>
      <c r="E21" s="68">
        <f>SUM(H6:H20)</f>
        <v>3213000</v>
      </c>
      <c r="F21" s="68"/>
      <c r="G21" s="39">
        <v>1</v>
      </c>
      <c r="H21" s="129" t="s">
        <v>75</v>
      </c>
      <c r="I21" s="1"/>
    </row>
    <row r="22" spans="1:9" ht="12.75" customHeight="1">
      <c r="A22" s="79"/>
      <c r="B22" s="80"/>
      <c r="C22" s="53"/>
      <c r="D22" s="53"/>
      <c r="E22" s="68">
        <f>E21*G21</f>
        <v>3213000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103" t="s">
        <v>67</v>
      </c>
      <c r="B26" s="104"/>
      <c r="C26" s="84"/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74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73</v>
      </c>
      <c r="F36" s="137">
        <f>SUM(E22,E34)</f>
        <v>3213000</v>
      </c>
      <c r="G36" s="137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5">
        <f>F36*1.1-F36</f>
        <v>321300.00000000047</v>
      </c>
      <c r="G37" s="136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58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59</v>
      </c>
      <c r="F39" s="139"/>
      <c r="G39" s="140"/>
      <c r="H39" s="141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3534300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53</v>
      </c>
      <c r="B3" s="43"/>
      <c r="C3" s="43"/>
      <c r="E3" t="s">
        <v>46</v>
      </c>
      <c r="F3">
        <f>Sheet1!F36</f>
        <v>3213000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2984300.0000000005</v>
      </c>
      <c r="D6" t="s">
        <v>49</v>
      </c>
    </row>
    <row r="8" spans="1:7">
      <c r="A8" s="43" t="s">
        <v>54</v>
      </c>
      <c r="B8" s="43"/>
      <c r="C8" s="43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3213000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3213000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3213000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2025-11-26T04:07:58Z</dcterms:modified>
</cp:coreProperties>
</file>