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5A25588-6145-493A-B7F7-FBABD1BF63C3}" xr6:coauthVersionLast="47" xr6:coauthVersionMax="47" xr10:uidLastSave="{00000000-0000-0000-0000-000000000000}"/>
  <bookViews>
    <workbookView xWindow="15120" yWindow="975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<sst xmlns="http://schemas.openxmlformats.org/spreadsheetml/2006/main" count="98" uniqueCount="89">
  <si>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</si>
  <si>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</si>
  <si>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</si>
  <si>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</si>
  <si>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</si>
  <si>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</si>
  <si>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</si>
  <si>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</si>
  <si>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</si>
  <si>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</si>
  <si>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</si>
  <si>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</si>
  <si>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</si>
  <si>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</si>
  <si>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</si>
  <si>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</si>
  <si>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</si>
  <si>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</si>
  <si>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</si>
  <si>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</si>
  <si>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</si>
  <si>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</si>
  <si>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</si>
  <si>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</si>
  <si>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</si>
  <si>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</si>
  <si>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</si>
  <si>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</si>
  <si>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</si>
  <si>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</si>
  <si>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</si>
  <si>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</si>
  <si>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</si>
  <si>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</si>
  <si>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</si>
  <si>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</si>
  <si>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</si>
  <si>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</si>
  <si>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</si>
  <si>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</si>
  <si>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</si>
  <si>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</si>
  <si>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</si>
  <si>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</si>
  <si>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</si>
  <si>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</si>
  <si>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</si>
  <si>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</si>
  <si>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</si>
  <si>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</si>
  <si>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</si>
  <si>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</si>
  <si>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</si>
  <si>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</si>
  <si>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</si>
  <si>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</si>
  <si>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</si>
  <si>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</si>
  <si>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</si>
  <si>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</si>
  <si>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</si>
  <si>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</si>
  <si>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</si>
  <si>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</si>
  <si>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</si>
  <si>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</si>
  <si>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</si>
  <si>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</si>
  <si>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</si>
  <si>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</si>
  <si>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</si>
  <si>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</si>
  <si>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</si>
  <si>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</si>
  <si>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</si>
  <si>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</si>
  <si>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 (라파엘) (멀티팩 정품)</t>
    <phoneticPr fontId="1" type="noConversion"/>
  </si>
  <si>
    <t>MSI PRO B850M-A WIFI</t>
    <phoneticPr fontId="1" type="noConversion"/>
  </si>
  <si>
    <t>마이크론 Crucial DDR5-5600 CL46 대원씨티에스 (16GB)</t>
    <phoneticPr fontId="1" type="noConversion"/>
  </si>
  <si>
    <t>Western Digital WD Blue SN5000 M.2 NVMe (500GB)</t>
    <phoneticPr fontId="1" type="noConversion"/>
  </si>
  <si>
    <t>마이크로닉스 Classic II 풀체인지 700W 80PLUS브론즈 ATX3.1</t>
    <phoneticPr fontId="1" type="noConversion"/>
  </si>
  <si>
    <t>3RSYS Socoool RC1050 ARGB 램프리 (블랙)</t>
    <phoneticPr fontId="1" type="noConversion"/>
  </si>
  <si>
    <t>darkFlash DS900 ARGB 강화유리 (블랙)</t>
    <phoneticPr fontId="1" type="noConversion"/>
  </si>
  <si>
    <t>MSI 지포스 RTX 5060 Ti 벤투스 2X OC 플러스 D7 16GB</t>
    <phoneticPr fontId="1" type="noConversion"/>
  </si>
  <si>
    <t>김시훈고객님(아이온2)</t>
    <phoneticPr fontId="1" type="noConversion"/>
  </si>
  <si>
    <t>HDMI 2m+ 컨버터 서비스</t>
    <phoneticPr fontId="1" type="noConversion"/>
  </si>
  <si>
    <t>장패드서비스</t>
    <phoneticPr fontId="1" type="noConversion"/>
  </si>
  <si>
    <t>케이블</t>
    <phoneticPr fontId="1" type="noConversion"/>
  </si>
  <si>
    <t>장패드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</si>
</sst>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7" sqref="C7:D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3" t="s">
        <v>68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1089897244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45983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69</v>
      </c>
      <c r="B6" s="109"/>
      <c r="C6" s="68" t="s">
        <v>76</v>
      </c>
      <c r="D6" s="69"/>
      <c r="E6" s="20" t="s">
        <v>6</v>
      </c>
      <c r="F6" s="21">
        <v>225000</v>
      </c>
      <c r="G6" s="20">
        <v>1</v>
      </c>
      <c r="H6" s="34">
        <f>F6*G6</f>
        <v>225000</v>
      </c>
      <c r="I6" s="1"/>
    </row>
    <row r="7" spans="1:9" ht="24" customHeight="1">
      <c r="A7" s="110"/>
      <c r="B7" s="111"/>
      <c r="C7" s="70" t="s">
        <v>81</v>
      </c>
      <c r="D7" s="71"/>
      <c r="E7" s="22" t="s">
        <v>11</v>
      </c>
      <c r="F7" s="21">
        <v>34000</v>
      </c>
      <c r="G7" s="20">
        <v>1</v>
      </c>
      <c r="H7" s="34">
        <f t="shared" ref="H7:H20" si="0">F7*G7</f>
        <v>34000</v>
      </c>
      <c r="I7" s="1"/>
    </row>
    <row r="8" spans="1:9" ht="25.5" customHeight="1">
      <c r="A8" s="110"/>
      <c r="B8" s="111"/>
      <c r="C8" s="72" t="s">
        <v>77</v>
      </c>
      <c r="D8" s="73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110"/>
      <c r="B9" s="111"/>
      <c r="C9" s="70" t="s">
        <v>78</v>
      </c>
      <c r="D9" s="71"/>
      <c r="E9" s="20" t="s">
        <v>8</v>
      </c>
      <c r="F9" s="21">
        <v>218000</v>
      </c>
      <c r="G9" s="20">
        <v>2</v>
      </c>
      <c r="H9" s="34">
        <f t="shared" si="0"/>
        <v>436000</v>
      </c>
      <c r="I9" s="1"/>
    </row>
    <row r="10" spans="1:9" ht="24" customHeight="1">
      <c r="A10" s="110"/>
      <c r="B10" s="111"/>
      <c r="C10" s="70"/>
      <c r="D10" s="71"/>
      <c r="E10" s="20"/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140" t="s">
        <v>83</v>
      </c>
      <c r="D11" s="141"/>
      <c r="E11" s="20" t="s">
        <v>9</v>
      </c>
      <c r="F11" s="21">
        <v>680000</v>
      </c>
      <c r="G11" s="20">
        <v>1</v>
      </c>
      <c r="H11" s="34">
        <f t="shared" si="0"/>
        <v>680000</v>
      </c>
      <c r="I11" s="1"/>
    </row>
    <row r="12" spans="1:9" ht="24" customHeight="1">
      <c r="A12" s="110"/>
      <c r="B12" s="111"/>
      <c r="C12" s="138" t="s">
        <v>79</v>
      </c>
      <c r="D12" s="71"/>
      <c r="E12" s="20" t="s">
        <v>10</v>
      </c>
      <c r="F12" s="21">
        <v>99000</v>
      </c>
      <c r="G12" s="20">
        <v>1</v>
      </c>
      <c r="H12" s="34">
        <f t="shared" si="0"/>
        <v>99000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61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110"/>
      <c r="B15" s="111"/>
      <c r="C15" s="132" t="s">
        <v>80</v>
      </c>
      <c r="D15" s="133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110"/>
      <c r="B16" s="111"/>
      <c r="C16" s="134"/>
      <c r="D16" s="135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70</v>
      </c>
      <c r="D17" s="119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71</v>
      </c>
      <c r="D18" s="119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72</v>
      </c>
      <c r="D19" s="137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60</v>
      </c>
      <c r="B21" s="113"/>
      <c r="C21" s="129" t="s">
        <v>12</v>
      </c>
      <c r="D21" s="129"/>
      <c r="E21" s="103">
        <f>SUM(H6:H20)</f>
        <v>1894000</v>
      </c>
      <c r="F21" s="103"/>
      <c r="G21" s="39">
        <v>1</v>
      </c>
      <c r="H21" s="65" t="s">
        <v>75</v>
      </c>
      <c r="I21" s="1"/>
    </row>
    <row r="22" spans="1:9" ht="12.75" customHeight="1">
      <c r="A22" s="114"/>
      <c r="B22" s="115"/>
      <c r="C22" s="129"/>
      <c r="D22" s="129"/>
      <c r="E22" s="103">
        <f>E21*G21</f>
        <v>1894000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1" t="s">
        <v>87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3" t="s">
        <v>67</v>
      </c>
      <c r="B26" s="84"/>
      <c r="C26" s="120" t="s">
        <v>86</v>
      </c>
      <c r="D26" s="120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74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73</v>
      </c>
      <c r="F36" s="76">
        <f>SUM(E22,E34)</f>
        <v>1894000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189400.00000000023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58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59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2083400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53</v>
      </c>
      <c r="B3" s="121"/>
      <c r="C3" s="121"/>
      <c r="E3" t="s">
        <v>46</v>
      </c>
      <c r="F3">
        <f>Sheet1!F36</f>
        <v>1894000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1533400.0000000002</v>
      </c>
      <c r="D6" t="s">
        <v>49</v>
      </c>
    </row>
    <row r="8" spans="1:7">
      <c r="A8" s="121" t="s">
        <v>54</v>
      </c>
      <c r="B8" s="121"/>
      <c r="C8" s="121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1894000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1894000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1894000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2025-11-22T03:40:58Z</dcterms:modified>
</cp:coreProperties>
</file>