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AEF7567-4F1B-4BEA-8C83-459828892968}" xr6:coauthVersionLast="47" xr6:coauthVersionMax="47" xr10:uidLastSave="{00000000-0000-0000-0000-000000000000}"/>
  <bookViews>
    <workbookView xWindow="15510" yWindow="84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<sst xmlns="http://schemas.openxmlformats.org/spreadsheetml/2006/main" count="101" uniqueCount="90">
  <si>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</si>
  <si>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</si>
  <si>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</si>
  <si>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</si>
  <si>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</si>
  <si>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</si>
  <si>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</si>
  <si>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</si>
  <si>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</si>
  <si>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</si>
  <si>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</si>
  <si>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</si>
  <si>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</si>
  <si>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</si>
  <si>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</si>
  <si>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</si>
  <si>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</si>
  <si>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</si>
  <si>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</si>
  <si>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</si>
  <si>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</si>
  <si>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</si>
  <si>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</si>
  <si>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</si>
  <si>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</si>
  <si>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</si>
  <si>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</si>
  <si>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</si>
  <si>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</si>
  <si>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</si>
  <si>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</si>
  <si>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</si>
  <si>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</si>
  <si>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</si>
  <si>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</si>
  <si>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</si>
  <si>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</si>
  <si>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</si>
  <si>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</si>
  <si>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</si>
  <si>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</si>
  <si>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</si>
  <si>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</si>
  <si>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</si>
  <si>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</si>
  <si>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</si>
  <si>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</si>
  <si>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</si>
  <si>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</si>
  <si>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</si>
  <si>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</si>
  <si>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</si>
  <si>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</si>
  <si>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</si>
  <si>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</si>
  <si>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</si>
  <si>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</si>
  <si>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</si>
  <si>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</si>
  <si>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</si>
  <si>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</si>
  <si>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</si>
  <si>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</si>
  <si>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</si>
  <si>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</si>
  <si>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</si>
  <si>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</si>
  <si>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</si>
  <si>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</si>
  <si>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</si>
  <si>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</si>
  <si>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</si>
  <si>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</si>
  <si>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</si>
  <si>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</si>
  <si>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</si>
  <si>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우원석 (캐드작업)</t>
    <phoneticPr fontId="1" type="noConversion"/>
  </si>
  <si>
    <t>(010) 2869-2991</t>
    <phoneticPr fontId="1" type="noConversion"/>
  </si>
  <si>
    <t>인텔 코어i5-14세대 14400F (랩터레이크 리프레시)</t>
    <phoneticPr fontId="1" type="noConversion"/>
  </si>
  <si>
    <t>JONSBO CR-1000 EVO AUTO RGB (화이트/블랙)</t>
    <phoneticPr fontId="1" type="noConversion"/>
  </si>
  <si>
    <t>MSI PRO B760M-A DDR4 II</t>
    <phoneticPr fontId="1" type="noConversion"/>
  </si>
  <si>
    <t>비즈텍 TREAVE DDR4-3200 CL22 (16GB)</t>
    <phoneticPr fontId="1" type="noConversion"/>
  </si>
  <si>
    <t>MSI 지포스 RTX 3050 벤투스 2X  OC D6 6GB</t>
    <phoneticPr fontId="1" type="noConversion"/>
  </si>
  <si>
    <t>마이크론 Crucial T500 M.2 NVMe 대원씨티에스 (1TB)</t>
    <phoneticPr fontId="1" type="noConversion"/>
  </si>
  <si>
    <t>마이크로닉스 Classic II 풀체인지 600W 80PLUS브론즈 ATX3.1</t>
    <phoneticPr fontId="1" type="noConversion"/>
  </si>
  <si>
    <t>darkFlash DS900 ARGB 강화유리 (화이트)</t>
    <phoneticPr fontId="1" type="noConversion"/>
  </si>
  <si>
    <t>MSI MAG 포지 120A 에어플로우</t>
    <phoneticPr fontId="1" type="noConversion"/>
  </si>
  <si>
    <t>MSI MAG 코어프로저 AA13 ARGB (블랙)</t>
    <phoneticPr fontId="1" type="noConversion"/>
  </si>
  <si>
    <t>변경시</t>
    <phoneticPr fontId="1" type="noConversion"/>
  </si>
  <si>
    <t>이엠텍 지포스 RTX 3050 MIRACLE WHITE D6 6GB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</si>
</sst>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0" sqref="C10:D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76</v>
      </c>
      <c r="C1" s="123" t="s">
        <v>68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77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45982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69</v>
      </c>
      <c r="B6" s="109"/>
      <c r="C6" s="68" t="s">
        <v>78</v>
      </c>
      <c r="D6" s="69"/>
      <c r="E6" s="20" t="s">
        <v>6</v>
      </c>
      <c r="F6" s="21">
        <v>265000</v>
      </c>
      <c r="G6" s="20">
        <v>1</v>
      </c>
      <c r="H6" s="34">
        <f>F6*G6</f>
        <v>265000</v>
      </c>
      <c r="I6" s="1"/>
    </row>
    <row r="7" spans="1:9" ht="24" customHeight="1">
      <c r="A7" s="110"/>
      <c r="B7" s="111"/>
      <c r="C7" s="70" t="s">
        <v>79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80</v>
      </c>
      <c r="D8" s="73"/>
      <c r="E8" s="20" t="s">
        <v>7</v>
      </c>
      <c r="F8" s="21">
        <v>148000</v>
      </c>
      <c r="G8" s="20">
        <v>1</v>
      </c>
      <c r="H8" s="34">
        <f t="shared" si="0"/>
        <v>148000</v>
      </c>
      <c r="I8" s="1"/>
    </row>
    <row r="9" spans="1:9" ht="37.5" customHeight="1">
      <c r="A9" s="110"/>
      <c r="B9" s="111"/>
      <c r="C9" s="70" t="s">
        <v>81</v>
      </c>
      <c r="D9" s="71"/>
      <c r="E9" s="20" t="s">
        <v>8</v>
      </c>
      <c r="F9" s="21">
        <v>98000</v>
      </c>
      <c r="G9" s="20">
        <v>2</v>
      </c>
      <c r="H9" s="34">
        <f t="shared" si="0"/>
        <v>196000</v>
      </c>
      <c r="I9" s="1"/>
    </row>
    <row r="10" spans="1:9" ht="24" customHeight="1">
      <c r="A10" s="110"/>
      <c r="B10" s="111"/>
      <c r="C10" s="70" t="s">
        <v>82</v>
      </c>
      <c r="D10" s="71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110"/>
      <c r="B11" s="111"/>
      <c r="C11" s="68" t="s">
        <v>89</v>
      </c>
      <c r="D11" s="69"/>
      <c r="E11" s="20" t="s">
        <v>88</v>
      </c>
      <c r="F11" s="21">
        <v>265000</v>
      </c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83</v>
      </c>
      <c r="D12" s="71"/>
      <c r="E12" s="20" t="s">
        <v>10</v>
      </c>
      <c r="F12" s="21">
        <v>175000</v>
      </c>
      <c r="G12" s="20">
        <v>1</v>
      </c>
      <c r="H12" s="34">
        <f t="shared" si="0"/>
        <v>175000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85</v>
      </c>
      <c r="D14" s="133"/>
      <c r="E14" s="20" t="s">
        <v>61</v>
      </c>
      <c r="F14" s="21">
        <v>61000</v>
      </c>
      <c r="G14" s="20">
        <v>1</v>
      </c>
      <c r="H14" s="34">
        <f t="shared" si="0"/>
        <v>61000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10"/>
      <c r="B16" s="111"/>
      <c r="C16" s="134"/>
      <c r="D16" s="135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70</v>
      </c>
      <c r="D17" s="119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71</v>
      </c>
      <c r="D18" s="119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72</v>
      </c>
      <c r="D19" s="137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60</v>
      </c>
      <c r="B21" s="113"/>
      <c r="C21" s="129" t="s">
        <v>12</v>
      </c>
      <c r="D21" s="129"/>
      <c r="E21" s="103">
        <f>SUM(H6:H20)</f>
        <v>1271000</v>
      </c>
      <c r="F21" s="103"/>
      <c r="G21" s="39">
        <v>1</v>
      </c>
      <c r="H21" s="65" t="s">
        <v>75</v>
      </c>
      <c r="I21" s="1"/>
    </row>
    <row r="22" spans="1:9" ht="12.75" customHeight="1">
      <c r="A22" s="114"/>
      <c r="B22" s="115"/>
      <c r="C22" s="129"/>
      <c r="D22" s="129"/>
      <c r="E22" s="103">
        <f>E21*G21</f>
        <v>1271000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86</v>
      </c>
      <c r="D25" s="100"/>
      <c r="E25" s="41" t="s">
        <v>88</v>
      </c>
      <c r="F25" s="37">
        <v>40000</v>
      </c>
      <c r="G25" s="38"/>
      <c r="H25" s="42">
        <f>F25*G25</f>
        <v>0</v>
      </c>
      <c r="I25" s="1"/>
    </row>
    <row r="26" spans="1:9" ht="25.15" customHeight="1">
      <c r="A26" s="83" t="s">
        <v>67</v>
      </c>
      <c r="B26" s="84"/>
      <c r="C26" s="120" t="s">
        <v>87</v>
      </c>
      <c r="D26" s="120"/>
      <c r="E26" s="41" t="s">
        <v>88</v>
      </c>
      <c r="F26" s="37">
        <v>25000</v>
      </c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74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73</v>
      </c>
      <c r="F36" s="76">
        <f>SUM(E22,E34)</f>
        <v>1271000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127100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58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59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1398100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53</v>
      </c>
      <c r="B3" s="121"/>
      <c r="C3" s="121"/>
      <c r="E3" t="s">
        <v>46</v>
      </c>
      <c r="F3">
        <f>Sheet1!F36</f>
        <v>1271000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848100.00000000012</v>
      </c>
      <c r="D6" t="s">
        <v>49</v>
      </c>
    </row>
    <row r="8" spans="1:7">
      <c r="A8" s="121" t="s">
        <v>54</v>
      </c>
      <c r="B8" s="121"/>
      <c r="C8" s="121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1271000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1271000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1271000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2025-11-21T09:59:49Z</dcterms:modified>
</cp:coreProperties>
</file>