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FFD11F4C-7B1E-4243-A8C6-62FB615F76EE}" xr6:coauthVersionLast="47" xr6:coauthVersionMax="47" xr10:uidLastSave="{00000000-0000-0000-0000-000000000000}"/>
  <bookViews>
    <workbookView xWindow="1680" yWindow="645" windowWidth="18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<sst xmlns="http://schemas.openxmlformats.org/spreadsheetml/2006/main" count="101" uniqueCount="92">
  <si>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</si>
  <si>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</si>
  <si>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</si>
  <si>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</si>
  <si>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</si>
  <si>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</si>
  <si>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</si>
  <si>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</si>
  <si>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</si>
  <si>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</si>
  <si>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</si>
  <si>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</si>
  <si>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</si>
  <si>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</si>
  <si>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</si>
  <si>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</si>
  <si>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</si>
  <si>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</si>
  <si>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</si>
  <si>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</si>
  <si>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</si>
  <si>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</si>
  <si>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</si>
  <si>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</si>
  <si>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</si>
  <si>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</si>
  <si>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</si>
  <si>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</si>
  <si>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</si>
  <si>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</si>
  <si>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</si>
  <si>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</si>
  <si>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</si>
  <si>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</si>
  <si>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</si>
  <si>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</si>
  <si>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</si>
  <si>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</si>
  <si>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</si>
  <si>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</si>
  <si>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</si>
  <si>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</si>
  <si>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</si>
  <si>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</si>
  <si>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</si>
  <si>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</si>
  <si>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</si>
  <si>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</si>
  <si>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</si>
  <si>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</si>
  <si>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</si>
  <si>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</si>
  <si>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</si>
  <si>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</si>
  <si>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</si>
  <si>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</si>
  <si>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</si>
  <si>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</si>
  <si>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</si>
  <si>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</si>
  <si>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</si>
  <si>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</si>
  <si>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</si>
  <si>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</si>
  <si>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</si>
  <si>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</si>
  <si>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</si>
  <si>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</si>
  <si>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</si>
  <si>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</si>
  <si>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</si>
  <si>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</si>
  <si>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</si>
  <si>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</si>
  <si>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</si>
  <si>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</si>
  <si>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</si>
  <si>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안성빈 기존고객님</t>
    <phoneticPr fontId="1" type="noConversion"/>
  </si>
  <si>
    <t>JONSBO CR-1000 EVO AUTO RGB (블랙)</t>
    <phoneticPr fontId="1" type="noConversion"/>
  </si>
  <si>
    <t>MSI A520M-A PRO</t>
    <phoneticPr fontId="1" type="noConversion"/>
  </si>
  <si>
    <t>Western Digital WD Blue SN580 M.2 NVMe (500GB)</t>
    <phoneticPr fontId="1" type="noConversion"/>
  </si>
  <si>
    <t>앱코 U20M 큐빅 미니 (블랙)</t>
    <phoneticPr fontId="1" type="noConversion"/>
  </si>
  <si>
    <t>마이크로닉스 COOLMAX VISION II 600W</t>
    <phoneticPr fontId="1" type="noConversion"/>
  </si>
  <si>
    <t>부품단가는 계속 오르는추세입니다.ㅜㅜ</t>
    <phoneticPr fontId="1" type="noConversion"/>
  </si>
  <si>
    <t>GeForce RTX 3050 벤투스 2X XS OC D6 8GB</t>
    <phoneticPr fontId="1" type="noConversion"/>
  </si>
  <si>
    <t>AMD 라이젠5-4세대 5600XT  (멀티팩 정품) 5600후속모델  클럭조금 높은거 이외 동급이예요</t>
    <phoneticPr fontId="1" type="noConversion"/>
  </si>
  <si>
    <t>타무즈 DDR4-3200 CL22 (8GB)</t>
    <phoneticPr fontId="1" type="noConversion"/>
  </si>
  <si>
    <t>기존컴퓨터 그래픽카드 간섭및 사용중에</t>
    <phoneticPr fontId="1" type="noConversion"/>
  </si>
  <si>
    <t xml:space="preserve">바탕화면이 블랙으로 나왔다가 화면 나왔다가 </t>
    <phoneticPr fontId="1" type="noConversion"/>
  </si>
  <si>
    <t>간헐적 증상으로 케이블먼저 교체해서</t>
    <phoneticPr fontId="1" type="noConversion"/>
  </si>
  <si>
    <t>사용해보시는걸로 안내 !!</t>
    <phoneticPr fontId="1" type="noConversion"/>
  </si>
  <si>
    <t>10월 31일 월요일 방문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</si>
</sst>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A5" sqref="A5:B5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77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1084183048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45959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 t="s">
        <v>91</v>
      </c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131" t="s">
        <v>85</v>
      </c>
      <c r="D6" s="132"/>
      <c r="E6" s="20" t="s">
        <v>6</v>
      </c>
      <c r="F6" s="21">
        <v>135000</v>
      </c>
      <c r="G6" s="20">
        <v>1</v>
      </c>
      <c r="H6" s="34">
        <f>F6*G6</f>
        <v>135000</v>
      </c>
      <c r="I6" s="1"/>
    </row>
    <row r="7" spans="1:9" ht="24" customHeight="1">
      <c r="A7" s="76"/>
      <c r="B7" s="77"/>
      <c r="C7" s="62" t="s">
        <v>78</v>
      </c>
      <c r="D7" s="6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6"/>
      <c r="B8" s="77"/>
      <c r="C8" s="133" t="s">
        <v>79</v>
      </c>
      <c r="D8" s="134"/>
      <c r="E8" s="20" t="s">
        <v>7</v>
      </c>
      <c r="F8" s="21">
        <v>68000</v>
      </c>
      <c r="G8" s="20">
        <v>1</v>
      </c>
      <c r="H8" s="34">
        <f t="shared" si="0"/>
        <v>68000</v>
      </c>
      <c r="I8" s="1"/>
    </row>
    <row r="9" spans="1:9" ht="37.5" customHeight="1">
      <c r="A9" s="76"/>
      <c r="B9" s="77"/>
      <c r="C9" s="62" t="s">
        <v>86</v>
      </c>
      <c r="D9" s="63"/>
      <c r="E9" s="20" t="s">
        <v>8</v>
      </c>
      <c r="F9" s="21">
        <v>55000</v>
      </c>
      <c r="G9" s="20">
        <v>2</v>
      </c>
      <c r="H9" s="34">
        <f t="shared" si="0"/>
        <v>110000</v>
      </c>
      <c r="I9" s="1"/>
    </row>
    <row r="10" spans="1:9" ht="24" customHeight="1">
      <c r="A10" s="76"/>
      <c r="B10" s="77"/>
      <c r="C10" s="62" t="s">
        <v>84</v>
      </c>
      <c r="D10" s="63"/>
      <c r="E10" s="20" t="s">
        <v>9</v>
      </c>
      <c r="F10" s="21">
        <v>310000</v>
      </c>
      <c r="G10" s="20">
        <v>1</v>
      </c>
      <c r="H10" s="34">
        <f t="shared" si="0"/>
        <v>310000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80</v>
      </c>
      <c r="D12" s="63"/>
      <c r="E12" s="20" t="s">
        <v>10</v>
      </c>
      <c r="F12" s="21">
        <v>68000</v>
      </c>
      <c r="G12" s="20">
        <v>1</v>
      </c>
      <c r="H12" s="34">
        <f t="shared" si="0"/>
        <v>68000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81</v>
      </c>
      <c r="D14" s="57"/>
      <c r="E14" s="20" t="s">
        <v>62</v>
      </c>
      <c r="F14" s="21">
        <v>31000</v>
      </c>
      <c r="G14" s="20">
        <v>1</v>
      </c>
      <c r="H14" s="34">
        <f t="shared" si="0"/>
        <v>31000</v>
      </c>
      <c r="I14" s="1"/>
    </row>
    <row r="15" spans="1:9" ht="24" customHeight="1">
      <c r="A15" s="76"/>
      <c r="B15" s="77"/>
      <c r="C15" s="56" t="s">
        <v>82</v>
      </c>
      <c r="D15" s="57"/>
      <c r="E15" s="20" t="s">
        <v>63</v>
      </c>
      <c r="F15" s="21">
        <v>50000</v>
      </c>
      <c r="G15" s="20">
        <v>1</v>
      </c>
      <c r="H15" s="34">
        <f t="shared" si="0"/>
        <v>50000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877000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877000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83</v>
      </c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 t="s">
        <v>87</v>
      </c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 t="s">
        <v>88</v>
      </c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 t="s">
        <v>89</v>
      </c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 t="s">
        <v>90</v>
      </c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7">
        <f>SUM(E22,E34)</f>
        <v>877000</v>
      </c>
      <c r="G36" s="137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5">
        <f>F36*1.1-F36</f>
        <v>87700.000000000116</v>
      </c>
      <c r="G37" s="136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9"/>
      <c r="G39" s="140"/>
      <c r="H39" s="141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8">
        <f>IF(F38="현금(이체X)",F36,IF(F38="웹결제",ROUND(Sheet2!B7,-4),IF(F38="이체 및 현금영수증",F36+F36*10%,IF(F38="이체 및 세금계산서",F36+F36*10%,IF(F38="이체 및 세금계산서",F36+F36*10%,)))))-F39</f>
        <v>964700</v>
      </c>
      <c r="G40" s="13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877000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414700.00000000006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877000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877000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877000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2025-10-29T04:52:23Z</cp:lastPrinted>
  <dcterms:created xsi:type="dcterms:W3CDTF">2019-03-28T03:58:09Z</dcterms:created>
  <dcterms:modified xsi:type="dcterms:W3CDTF">2025-10-29T05:10:39Z</dcterms:modified>
</cp:coreProperties>
</file>