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DDF1B13-F459-4559-9049-07164B421498}" xr6:coauthVersionLast="47" xr6:coauthVersionMax="47" xr10:uidLastSave="{00000000-0000-0000-0000-000000000000}"/>
  <bookViews>
    <workbookView xWindow="11010" yWindow="-75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<sst xmlns="http://schemas.openxmlformats.org/spreadsheetml/2006/main" count="97" uniqueCount="85">
  <si>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</si>
  <si>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</si>
  <si>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</si>
  <si>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</si>
  <si>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</si>
  <si>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</si>
  <si>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</si>
  <si>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</si>
  <si>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</si>
  <si>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</si>
  <si>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</si>
  <si>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</si>
  <si>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</si>
  <si>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</si>
  <si>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</si>
  <si>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</si>
  <si>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</si>
  <si>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</si>
  <si>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</si>
  <si>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</si>
  <si>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</si>
  <si>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</si>
  <si>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</si>
  <si>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</si>
  <si>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</si>
  <si>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</si>
  <si>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</si>
  <si>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</si>
  <si>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</si>
  <si>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</si>
  <si>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</si>
  <si>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</si>
  <si>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</si>
  <si>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</si>
  <si>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</si>
  <si>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</si>
  <si>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</si>
  <si>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</si>
  <si>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</si>
  <si>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</si>
  <si>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</si>
  <si>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</si>
  <si>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</si>
  <si>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</si>
  <si>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</si>
  <si>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</si>
  <si>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</si>
  <si>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</si>
  <si>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</si>
  <si>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</si>
  <si>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</si>
  <si>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</si>
  <si>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</si>
  <si>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</si>
  <si>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</si>
  <si>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</si>
  <si>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</si>
  <si>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</si>
  <si>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</si>
  <si>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</si>
  <si>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</si>
  <si>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</si>
  <si>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</si>
  <si>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</si>
  <si>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</si>
  <si>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</si>
  <si>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</si>
  <si>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</si>
  <si>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</si>
  <si>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</si>
  <si>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</si>
  <si>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</si>
  <si>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</si>
  <si>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</si>
  <si>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</si>
  <si>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 울트라7 시리즈2 265KF (애로우레이크) (벌크) AS3년보증</t>
    <phoneticPr fontId="1" type="noConversion"/>
  </si>
  <si>
    <t>3RSYS Socoool RC1900 ARGB 솔더링 (블랙)</t>
    <phoneticPr fontId="1" type="noConversion"/>
  </si>
  <si>
    <t xml:space="preserve">램은 (지인분께서 제공 ) </t>
    <phoneticPr fontId="1" type="noConversion"/>
  </si>
  <si>
    <t>기존</t>
    <phoneticPr fontId="1" type="noConversion"/>
  </si>
  <si>
    <t>추천드린 쿨러는최신 i9 씨피유도 커버되어</t>
    <phoneticPr fontId="1" type="noConversion"/>
  </si>
  <si>
    <t>넣어드린 상품입니다. 쿨러3년 히트싱크5년 보증    (튼튼합니다)</t>
    <phoneticPr fontId="1" type="noConversion"/>
  </si>
  <si>
    <t>정일인 고객님(업그레이드)</t>
    <phoneticPr fontId="1" type="noConversion"/>
  </si>
  <si>
    <t>업그레이드 ( 10세대-&gt;15세대 i7 )</t>
    <phoneticPr fontId="1" type="noConversion"/>
  </si>
  <si>
    <t xml:space="preserve">GIGABYTE B860M AORUS ELITE WIFI6E </t>
    <phoneticPr fontId="1" type="noConversion"/>
  </si>
  <si>
    <t>17일 오후방문 예약 `( 조금 늦어지면  주말방문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</si>
</sst>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12" borderId="4" xfId="0" applyFont="1" applyFill="1" applyBorder="1" applyAlignment="1" applyProtection="1">
      <alignment horizontal="center" vertical="center" wrapText="1"/>
      <protection locked="0"/>
    </xf>
    <xf numFmtId="0" fontId="7" fillId="12" borderId="6" xfId="0" applyFont="1" applyFill="1" applyBorder="1" applyAlignment="1" applyProtection="1">
      <alignment horizontal="center" vertical="center" wrapText="1"/>
      <protection locked="0"/>
    </xf>
    <xf numFmtId="0" fontId="7" fillId="12" borderId="7" xfId="0" applyFont="1" applyFill="1" applyBorder="1" applyAlignment="1" applyProtection="1">
      <alignment horizontal="center" vertical="center" wrapText="1"/>
      <protection locked="0"/>
    </xf>
    <xf numFmtId="0" fontId="7" fillId="12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11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E1" sqref="E1:H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81</v>
      </c>
      <c r="C1" s="122" t="s">
        <v>82</v>
      </c>
      <c r="D1" s="123"/>
      <c r="E1" s="54"/>
      <c r="F1" s="55"/>
      <c r="G1" s="55"/>
      <c r="H1" s="56"/>
    </row>
    <row r="2" spans="1:9" ht="22.5" customHeight="1">
      <c r="A2" s="14" t="s">
        <v>34</v>
      </c>
      <c r="B2" s="15">
        <v>1051051017</v>
      </c>
      <c r="C2" s="124"/>
      <c r="D2" s="125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6" t="s">
        <v>84</v>
      </c>
      <c r="C4" s="126"/>
      <c r="D4" s="127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/>
      <c r="B6" s="107"/>
      <c r="C6" s="68" t="s">
        <v>75</v>
      </c>
      <c r="D6" s="69"/>
      <c r="E6" s="20" t="s">
        <v>6</v>
      </c>
      <c r="F6" s="21">
        <v>420000</v>
      </c>
      <c r="G6" s="20">
        <v>1</v>
      </c>
      <c r="H6" s="34">
        <f>F6*G6</f>
        <v>420000</v>
      </c>
      <c r="I6" s="1"/>
    </row>
    <row r="7" spans="1:9" ht="24" customHeight="1">
      <c r="A7" s="108"/>
      <c r="B7" s="109"/>
      <c r="C7" s="68" t="s">
        <v>76</v>
      </c>
      <c r="D7" s="69"/>
      <c r="E7" s="22" t="s">
        <v>11</v>
      </c>
      <c r="F7" s="21">
        <v>79000</v>
      </c>
      <c r="G7" s="20">
        <v>1</v>
      </c>
      <c r="H7" s="34">
        <f t="shared" ref="H7:H20" si="0">F7*G7</f>
        <v>79000</v>
      </c>
      <c r="I7" s="1"/>
    </row>
    <row r="8" spans="1:9" ht="25.5" customHeight="1">
      <c r="A8" s="108"/>
      <c r="B8" s="109"/>
      <c r="C8" s="70" t="s">
        <v>83</v>
      </c>
      <c r="D8" s="71"/>
      <c r="E8" s="20" t="s">
        <v>7</v>
      </c>
      <c r="F8" s="21">
        <v>282000</v>
      </c>
      <c r="G8" s="20">
        <v>1</v>
      </c>
      <c r="H8" s="34">
        <f t="shared" si="0"/>
        <v>282000</v>
      </c>
      <c r="I8" s="1"/>
    </row>
    <row r="9" spans="1:9" ht="37.5" customHeight="1">
      <c r="A9" s="108"/>
      <c r="B9" s="109"/>
      <c r="C9" s="68" t="s">
        <v>77</v>
      </c>
      <c r="D9" s="69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08"/>
      <c r="B10" s="109"/>
      <c r="C10" s="68" t="s">
        <v>78</v>
      </c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7" t="s">
        <v>78</v>
      </c>
      <c r="D12" s="69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08"/>
      <c r="B13" s="109"/>
      <c r="C13" s="131"/>
      <c r="D13" s="132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1" t="s">
        <v>78</v>
      </c>
      <c r="D14" s="132"/>
      <c r="E14" s="20" t="s">
        <v>62</v>
      </c>
      <c r="F14" s="21"/>
      <c r="G14" s="20"/>
      <c r="H14" s="34">
        <f t="shared" si="0"/>
        <v>0</v>
      </c>
      <c r="I14" s="1"/>
    </row>
    <row r="15" spans="1:9" ht="24" customHeight="1">
      <c r="A15" s="108"/>
      <c r="B15" s="109"/>
      <c r="C15" s="131" t="s">
        <v>78</v>
      </c>
      <c r="D15" s="132"/>
      <c r="E15" s="20" t="s">
        <v>63</v>
      </c>
      <c r="F15" s="21"/>
      <c r="G15" s="20"/>
      <c r="H15" s="34">
        <f t="shared" si="0"/>
        <v>0</v>
      </c>
      <c r="I15" s="1"/>
    </row>
    <row r="16" spans="1:9" ht="24" customHeight="1">
      <c r="A16" s="108"/>
      <c r="B16" s="109"/>
      <c r="C16" s="133"/>
      <c r="D16" s="134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8" t="s">
        <v>69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70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5" t="s">
        <v>71</v>
      </c>
      <c r="D19" s="136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9"/>
      <c r="D20" s="130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8" t="s">
        <v>12</v>
      </c>
      <c r="D21" s="128"/>
      <c r="E21" s="101">
        <f>SUM(H6:H20)</f>
        <v>861000</v>
      </c>
      <c r="F21" s="101"/>
      <c r="G21" s="39">
        <v>1</v>
      </c>
      <c r="H21" s="65" t="s">
        <v>74</v>
      </c>
      <c r="I21" s="1"/>
    </row>
    <row r="22" spans="1:9" ht="12.75" customHeight="1">
      <c r="A22" s="112"/>
      <c r="B22" s="113"/>
      <c r="C22" s="128"/>
      <c r="D22" s="128"/>
      <c r="E22" s="101">
        <f>E21*G21</f>
        <v>861000</v>
      </c>
      <c r="F22" s="101"/>
      <c r="G22" s="101"/>
      <c r="H22" s="65"/>
      <c r="I22" s="1"/>
    </row>
    <row r="23" spans="1:9" ht="12.75" customHeight="1">
      <c r="A23" s="112"/>
      <c r="B23" s="113"/>
      <c r="C23" s="128"/>
      <c r="D23" s="128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79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80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9"/>
      <c r="D27" s="119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9"/>
      <c r="D28" s="119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9"/>
      <c r="D29" s="119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9"/>
      <c r="D30" s="119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9"/>
      <c r="D31" s="119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73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72</v>
      </c>
      <c r="F36" s="74">
        <f>SUM(E22,E34)</f>
        <v>861000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86100.000000000116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>
        <v>7100</v>
      </c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940000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1" t="s">
        <v>43</v>
      </c>
      <c r="G41" s="121"/>
      <c r="H41" s="33">
        <f>F40-(F37+F36)</f>
        <v>-7100.0000000001164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0"/>
      <c r="B43" s="120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0" t="s">
        <v>54</v>
      </c>
      <c r="B3" s="120"/>
      <c r="C3" s="120"/>
      <c r="E3" t="s">
        <v>47</v>
      </c>
      <c r="F3">
        <f>Sheet1!F36</f>
        <v>861000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397100.00000000006</v>
      </c>
      <c r="D6" t="s">
        <v>50</v>
      </c>
    </row>
    <row r="8" spans="1:7">
      <c r="A8" s="120" t="s">
        <v>55</v>
      </c>
      <c r="B8" s="120"/>
      <c r="C8" s="120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861000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861000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861000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2025-10-17T06:54:49Z</cp:lastPrinted>
  <dcterms:created xsi:type="dcterms:W3CDTF">2019-03-28T03:58:09Z</dcterms:created>
  <dcterms:modified xsi:type="dcterms:W3CDTF">2025-10-17T09:14:17Z</dcterms:modified>
</cp:coreProperties>
</file>