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479A738-B4CA-431A-B2DE-17D3C7B9DAC6}" xr6:coauthVersionLast="47" xr6:coauthVersionMax="47" xr10:uidLastSave="{00000000-0000-0000-0000-000000000000}"/>
  <bookViews>
    <workbookView xWindow="11010" yWindow="-75" windowWidth="17790" windowHeight="15555" xr2:uid="{00000000-000D-0000-FFFF-FFFF00000000}"/>
  </bookViews>
  <sheets>
    <sheet name="거래명세표" sheetId="1" r:id="rId1"/>
    <sheet name="Sheet2" sheetId="3" state="hidden" r:id="rId2"/>
  </sheets>
  <definedNames>
    <definedName name="_xlnm.Print_Area" localSheetId="0">거래명세표!$A$1:$O$27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1" i="3"/>
  <c r="C22" i="3"/>
  <c r="E22" i="3" s="1"/>
  <c r="A2" i="3"/>
  <c r="C2" i="3" s="1"/>
  <c r="A3" i="3"/>
  <c r="C3" i="3" s="1"/>
  <c r="A4" i="3"/>
  <c r="C4" i="3" s="1"/>
  <c r="D4" i="3" s="1"/>
  <c r="A5" i="3"/>
  <c r="B5" i="3" s="1"/>
  <c r="L14" i="1" s="1"/>
  <c r="N14" i="1" s="1"/>
  <c r="A6" i="3"/>
  <c r="B6" i="3" s="1"/>
  <c r="L15" i="1" s="1"/>
  <c r="N15" i="1" s="1"/>
  <c r="A7" i="3"/>
  <c r="B7" i="3" s="1"/>
  <c r="L16" i="1" s="1"/>
  <c r="N16" i="1" s="1"/>
  <c r="A8" i="3"/>
  <c r="B8" i="3" s="1"/>
  <c r="L17" i="1" s="1"/>
  <c r="N17" i="1" s="1"/>
  <c r="A9" i="3"/>
  <c r="C9" i="3" s="1"/>
  <c r="A10" i="3"/>
  <c r="B10" i="3" s="1"/>
  <c r="L19" i="1" s="1"/>
  <c r="N19" i="1" s="1"/>
  <c r="A11" i="3"/>
  <c r="C11" i="3" s="1"/>
  <c r="A12" i="3"/>
  <c r="B12" i="3" s="1"/>
  <c r="L21" i="1" s="1"/>
  <c r="N21" i="1" s="1"/>
  <c r="A13" i="3"/>
  <c r="C13" i="3" s="1"/>
  <c r="A14" i="3"/>
  <c r="C14" i="3" s="1"/>
  <c r="A15" i="3"/>
  <c r="C15" i="3" s="1"/>
  <c r="A17" i="3"/>
  <c r="B17" i="3" s="1"/>
  <c r="A18" i="3"/>
  <c r="C18" i="3" s="1"/>
  <c r="A19" i="3"/>
  <c r="C19" i="3" s="1"/>
  <c r="A20" i="3"/>
  <c r="C20" i="3" s="1"/>
  <c r="A21" i="3"/>
  <c r="B21" i="3" s="1"/>
  <c r="A22" i="3"/>
  <c r="B22" i="3"/>
  <c r="A23" i="3"/>
  <c r="C23" i="3" s="1"/>
  <c r="A24" i="3"/>
  <c r="C24" i="3" s="1"/>
  <c r="B24" i="3"/>
  <c r="A25" i="3"/>
  <c r="C25" i="3" s="1"/>
  <c r="A1" i="3"/>
  <c r="C1" i="3" s="1"/>
  <c r="D1" i="3" s="1"/>
  <c r="C4" i="1"/>
  <c r="A16" i="3"/>
  <c r="B16" i="3" s="1"/>
  <c r="B4" i="3" l="1"/>
  <c r="L13" i="1"/>
  <c r="N13" i="1" s="1"/>
  <c r="B3" i="3"/>
  <c r="L12" i="1" s="1"/>
  <c r="N12" i="1" s="1"/>
  <c r="C21" i="3"/>
  <c r="E21" i="3" s="1"/>
  <c r="B19" i="3"/>
  <c r="E24" i="3"/>
  <c r="B2" i="3"/>
  <c r="L11" i="1" s="1"/>
  <c r="N11" i="1" s="1"/>
  <c r="C8" i="3"/>
  <c r="D8" i="3" s="1"/>
  <c r="B11" i="3"/>
  <c r="L20" i="1" s="1"/>
  <c r="N20" i="1" s="1"/>
  <c r="C10" i="3"/>
  <c r="D10" i="3" s="1"/>
  <c r="B14" i="3"/>
  <c r="L23" i="1" s="1"/>
  <c r="N23" i="1" s="1"/>
  <c r="B15" i="3"/>
  <c r="L24" i="1" s="1"/>
  <c r="N24" i="1" s="1"/>
  <c r="C7" i="3"/>
  <c r="D7" i="3" s="1"/>
  <c r="C6" i="3"/>
  <c r="D6" i="3" s="1"/>
  <c r="C5" i="3"/>
  <c r="B1" i="3"/>
  <c r="L10" i="1" s="1"/>
  <c r="D3" i="3"/>
  <c r="E3" i="3"/>
  <c r="E11" i="3"/>
  <c r="D21" i="3"/>
  <c r="B18" i="3"/>
  <c r="D18" i="3"/>
  <c r="E18" i="3"/>
  <c r="E19" i="3"/>
  <c r="D19" i="3"/>
  <c r="B9" i="3"/>
  <c r="L18" i="1" s="1"/>
  <c r="N18" i="1" s="1"/>
  <c r="E14" i="3"/>
  <c r="E4" i="3"/>
  <c r="E1" i="3"/>
  <c r="E7" i="3"/>
  <c r="C12" i="3"/>
  <c r="D14" i="3"/>
  <c r="B23" i="3"/>
  <c r="D22" i="3"/>
  <c r="E9" i="3"/>
  <c r="D9" i="3"/>
  <c r="D20" i="3"/>
  <c r="E20" i="3"/>
  <c r="E23" i="3"/>
  <c r="D23" i="3"/>
  <c r="E25" i="3"/>
  <c r="D25" i="3"/>
  <c r="D13" i="3"/>
  <c r="E13" i="3"/>
  <c r="D15" i="3"/>
  <c r="E15" i="3"/>
  <c r="E2" i="3"/>
  <c r="D2" i="3"/>
  <c r="C17" i="3"/>
  <c r="B20" i="3"/>
  <c r="B25" i="3"/>
  <c r="D11" i="3"/>
  <c r="D24" i="3"/>
  <c r="C16" i="3"/>
  <c r="B13" i="3"/>
  <c r="L22" i="1" s="1"/>
  <c r="N22" i="1" s="1"/>
  <c r="E8" i="3" l="1"/>
  <c r="E6" i="3"/>
  <c r="N10" i="1"/>
  <c r="E10" i="3"/>
  <c r="E5" i="3"/>
  <c r="D5" i="3"/>
  <c r="E12" i="3"/>
  <c r="D12" i="3"/>
  <c r="E16" i="3"/>
  <c r="D16" i="3"/>
  <c r="D17" i="3"/>
  <c r="E17" i="3"/>
  <c r="N25" i="1" l="1"/>
  <c r="D8" i="1" s="1"/>
</calcChain>
</file>

<file path=xl/sharedStrings.xml><?xml version="1.0" encoding="utf-8"?>
<sst xmlns="http://schemas.openxmlformats.org/spreadsheetml/2006/main" count="33" uniqueCount="32">
  <si>
    <t>성  명</t>
    <phoneticPr fontId="1" type="noConversion"/>
  </si>
  <si>
    <t>등록 번호</t>
    <phoneticPr fontId="1" type="noConversion"/>
  </si>
  <si>
    <t>종  목</t>
    <phoneticPr fontId="1" type="noConversion"/>
  </si>
  <si>
    <t>공
급
자</t>
    <phoneticPr fontId="1" type="noConversion"/>
  </si>
  <si>
    <t>거 래 명 세 표</t>
    <phoneticPr fontId="1" type="noConversion"/>
  </si>
  <si>
    <t>상호</t>
    <phoneticPr fontId="1" type="noConversion"/>
  </si>
  <si>
    <t>주소</t>
    <phoneticPr fontId="1" type="noConversion"/>
  </si>
  <si>
    <t>업태</t>
    <phoneticPr fontId="1" type="noConversion"/>
  </si>
  <si>
    <t>전화번호</t>
    <phoneticPr fontId="1" type="noConversion"/>
  </si>
  <si>
    <t>규격</t>
    <phoneticPr fontId="1" type="noConversion"/>
  </si>
  <si>
    <t>도매 및 소매업</t>
    <phoneticPr fontId="1" type="noConversion"/>
  </si>
  <si>
    <t>컴퓨터 및 주변장치</t>
    <phoneticPr fontId="1" type="noConversion"/>
  </si>
  <si>
    <t>세 액</t>
    <phoneticPr fontId="1" type="noConversion"/>
  </si>
  <si>
    <t>672-10-00779</t>
    <phoneticPr fontId="1" type="noConversion"/>
  </si>
  <si>
    <t>리얼컴</t>
    <phoneticPr fontId="1" type="noConversion"/>
  </si>
  <si>
    <t>최진만 (인)</t>
    <phoneticPr fontId="1" type="noConversion"/>
  </si>
  <si>
    <t>서울특별시 광진구 광나루로 56길 85
테크노마트 7층 A-34</t>
    <phoneticPr fontId="1" type="noConversion"/>
  </si>
  <si>
    <t>02-3424-7811</t>
    <phoneticPr fontId="1" type="noConversion"/>
  </si>
  <si>
    <t>(VAT포함 합계금액)</t>
    <phoneticPr fontId="1" type="noConversion"/>
  </si>
  <si>
    <t>아래와 같이 계산합니다.</t>
    <phoneticPr fontId="1" type="noConversion"/>
  </si>
  <si>
    <t>수량</t>
    <phoneticPr fontId="1" type="noConversion"/>
  </si>
  <si>
    <t>공급가액</t>
    <phoneticPr fontId="1" type="noConversion"/>
  </si>
  <si>
    <t>합계</t>
    <phoneticPr fontId="1" type="noConversion"/>
  </si>
  <si>
    <t>부품목록</t>
    <phoneticPr fontId="1" type="noConversion"/>
  </si>
  <si>
    <t>신한은행 최진만 110-482-539938</t>
    <phoneticPr fontId="1" type="noConversion"/>
  </si>
  <si>
    <t>귀하</t>
    <phoneticPr fontId="1" type="noConversion"/>
  </si>
  <si>
    <t>앱코 커넬 케이스</t>
    <phoneticPr fontId="1" type="noConversion"/>
  </si>
  <si>
    <t xml:space="preserve">청소 및 재조립 </t>
    <phoneticPr fontId="1" type="noConversion"/>
  </si>
  <si>
    <t>이승유(기존고객님)</t>
    <phoneticPr fontId="1" type="noConversion"/>
  </si>
  <si>
    <t>드라이버 셋팅</t>
    <phoneticPr fontId="1" type="noConversion"/>
  </si>
  <si>
    <t xml:space="preserve">바이러스 검사 </t>
    <phoneticPr fontId="1" type="noConversion"/>
  </si>
  <si>
    <t xml:space="preserve">서멀구리스 재도포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</si>
</sst>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[$₩-412]#,##0"/>
    <numFmt numFmtId="178" formatCode="[$-F800]dddd\,\ mmmm\ dd\,\ yyyy"/>
    <numFmt numFmtId="179" formatCode="#,##0&quot;원&quot;"/>
    <numFmt numFmtId="180" formatCode="0_ "/>
  </numFmts>
  <fonts count="10" x14ac:knownFonts="1">
    <font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8"/>
      <name val="굴림체"/>
      <family val="3"/>
      <charset val="129"/>
    </font>
    <font>
      <sz val="10"/>
      <name val="바탕체"/>
      <family val="1"/>
      <charset val="129"/>
    </font>
    <font>
      <b/>
      <sz val="9"/>
      <name val="굴림체"/>
      <family val="3"/>
      <charset val="129"/>
    </font>
    <font>
      <sz val="8"/>
      <name val="바탕체"/>
      <family val="1"/>
      <charset val="129"/>
    </font>
    <font>
      <sz val="10"/>
      <color theme="1"/>
      <name val="굴림체"/>
      <family val="3"/>
      <charset val="129"/>
    </font>
    <font>
      <b/>
      <sz val="9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2" fillId="3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180" fontId="3" fillId="0" borderId="3" xfId="0" applyNumberFormat="1" applyFont="1" applyFill="1" applyBorder="1" applyAlignment="1" applyProtection="1">
      <alignment horizontal="center" vertical="center"/>
      <protection locked="0"/>
    </xf>
    <xf numFmtId="180" fontId="3" fillId="0" borderId="7" xfId="0" applyNumberFormat="1" applyFont="1" applyFill="1" applyBorder="1" applyAlignment="1" applyProtection="1">
      <alignment horizontal="center" vertical="center"/>
      <protection locked="0"/>
    </xf>
    <xf numFmtId="18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Fill="1" applyBorder="1" applyAlignment="1" applyProtection="1">
      <alignment horizontal="center" vertical="center"/>
      <protection locked="0"/>
    </xf>
    <xf numFmtId="177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179" fontId="3" fillId="3" borderId="3" xfId="0" applyNumberFormat="1" applyFont="1" applyFill="1" applyBorder="1" applyAlignment="1" applyProtection="1">
      <alignment horizontal="center" vertical="center"/>
    </xf>
    <xf numFmtId="179" fontId="3" fillId="3" borderId="7" xfId="0" applyNumberFormat="1" applyFont="1" applyFill="1" applyBorder="1" applyAlignment="1" applyProtection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0" fillId="3" borderId="2" xfId="0" applyNumberFormat="1" applyFill="1" applyBorder="1" applyAlignment="1" applyProtection="1">
      <alignment horizontal="center" vertical="center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176" fontId="2" fillId="2" borderId="7" xfId="0" applyNumberFormat="1" applyFont="1" applyFill="1" applyBorder="1" applyAlignment="1" applyProtection="1">
      <alignment horizontal="center" vertical="center"/>
      <protection locked="0"/>
    </xf>
    <xf numFmtId="176" fontId="2" fillId="2" borderId="4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590550</xdr:colOff>
      <xdr:row>2</xdr:row>
      <xdr:rowOff>180975</xdr:rowOff>
    </xdr:from>
    <xdr:to>
      <xdr:col>13</xdr:col>
      <xdr:colOff>1028700</xdr:colOff>
      <xdr:row>4</xdr:row>
      <xdr:rowOff>19050</xdr:rowOff>
    </xdr:to>
    <xdr:pic>
      <xdr:nvPicPr>
        <xdr:cNvPr id="1092" name="그림 4">
          <a:extLst>
            <a:ext uri="{FF2B5EF4-FFF2-40B4-BE49-F238E27FC236}">
              <a16:creationId xmlns:a16="http://schemas.microsoft.com/office/drawing/2014/main" id="{1E017F48-62C8-47E5-B98B-2C1F1575F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990600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9"/>
  <sheetViews>
    <sheetView showGridLines="0" showZeros="0" tabSelected="1" view="pageLayout" zoomScaleNormal="100" workbookViewId="0">
      <selection activeCell="B15" sqref="B15:C15"/>
    </sheetView>
  </sheetViews>
  <sheetFormatPr defaultRowHeight="12" x14ac:dyDescent="0.15"/>
  <cols>
    <col min="1" max="1" width="1.625" style="14" customWidth="1"/>
    <col min="2" max="2" width="7.625" style="14" customWidth="1"/>
    <col min="3" max="3" width="21.25" style="14" customWidth="1"/>
    <col min="4" max="4" width="7.125" style="14" customWidth="1"/>
    <col min="5" max="5" width="1.625" style="14" customWidth="1"/>
    <col min="6" max="6" width="2.875" style="14" customWidth="1"/>
    <col min="7" max="7" width="1.25" style="14" customWidth="1"/>
    <col min="8" max="8" width="0.375" style="14" customWidth="1"/>
    <col min="9" max="9" width="2.625" style="14" customWidth="1"/>
    <col min="10" max="10" width="5.25" style="14" customWidth="1"/>
    <col min="11" max="11" width="8.25" style="14" customWidth="1"/>
    <col min="12" max="12" width="11" style="14" customWidth="1"/>
    <col min="13" max="13" width="5.625" style="14" customWidth="1"/>
    <col min="14" max="14" width="14.375" style="14" customWidth="1"/>
    <col min="15" max="15" width="1.625" style="14" customWidth="1"/>
    <col min="16" max="16384" width="9" style="14"/>
  </cols>
  <sheetData>
    <row r="1" spans="2:14" ht="5.25" customHeight="1" thickBot="1" x14ac:dyDescent="0.2"/>
    <row r="2" spans="2:14" ht="58.5" customHeight="1" thickBot="1" x14ac:dyDescent="0.2">
      <c r="B2" s="28" t="s">
        <v>4</v>
      </c>
      <c r="C2" s="29"/>
      <c r="D2" s="29"/>
      <c r="E2" s="29"/>
      <c r="F2" s="29"/>
      <c r="G2" s="29"/>
      <c r="H2" s="29"/>
      <c r="I2" s="29"/>
      <c r="J2" s="30"/>
      <c r="K2" s="30"/>
      <c r="L2" s="30"/>
      <c r="M2" s="30"/>
      <c r="N2" s="31"/>
    </row>
    <row r="3" spans="2:14" ht="23.1" customHeight="1" thickBot="1" x14ac:dyDescent="0.2">
      <c r="B3" s="32"/>
      <c r="C3" s="33"/>
      <c r="D3" s="33"/>
      <c r="E3" s="33"/>
      <c r="F3" s="33"/>
      <c r="G3" s="33"/>
      <c r="H3" s="33"/>
      <c r="I3" s="34"/>
      <c r="J3" s="35" t="s">
        <v>3</v>
      </c>
      <c r="K3" s="2" t="s">
        <v>1</v>
      </c>
      <c r="L3" s="43" t="s">
        <v>13</v>
      </c>
      <c r="M3" s="43"/>
      <c r="N3" s="44"/>
    </row>
    <row r="4" spans="2:14" ht="23.1" customHeight="1" thickBot="1" x14ac:dyDescent="0.2">
      <c r="B4" s="3"/>
      <c r="C4" s="51">
        <f ca="1">TODAY()</f>
        <v>45946</v>
      </c>
      <c r="D4" s="51"/>
      <c r="E4" s="51"/>
      <c r="F4" s="51"/>
      <c r="G4" s="51"/>
      <c r="H4" s="51"/>
      <c r="I4" s="4"/>
      <c r="J4" s="36"/>
      <c r="K4" s="2" t="s">
        <v>5</v>
      </c>
      <c r="L4" s="5" t="s">
        <v>14</v>
      </c>
      <c r="M4" s="2" t="s">
        <v>0</v>
      </c>
      <c r="N4" s="5" t="s">
        <v>15</v>
      </c>
    </row>
    <row r="5" spans="2:14" ht="24" customHeight="1" thickBot="1" x14ac:dyDescent="0.2">
      <c r="B5" s="32"/>
      <c r="C5" s="33"/>
      <c r="D5" s="33"/>
      <c r="E5" s="33"/>
      <c r="F5" s="33"/>
      <c r="G5" s="33"/>
      <c r="H5" s="33"/>
      <c r="I5" s="33"/>
      <c r="J5" s="36"/>
      <c r="K5" s="2" t="s">
        <v>6</v>
      </c>
      <c r="L5" s="45" t="s">
        <v>16</v>
      </c>
      <c r="M5" s="46"/>
      <c r="N5" s="47"/>
    </row>
    <row r="6" spans="2:14" ht="23.1" customHeight="1" thickBot="1" x14ac:dyDescent="0.2">
      <c r="B6" s="3"/>
      <c r="C6" s="17" t="s">
        <v>28</v>
      </c>
      <c r="D6" s="17"/>
      <c r="E6" s="6"/>
      <c r="F6" s="16" t="s">
        <v>25</v>
      </c>
      <c r="G6" s="16"/>
      <c r="H6" s="16"/>
      <c r="I6" s="7"/>
      <c r="J6" s="36"/>
      <c r="K6" s="2" t="s">
        <v>7</v>
      </c>
      <c r="L6" s="5" t="s">
        <v>10</v>
      </c>
      <c r="M6" s="2" t="s">
        <v>2</v>
      </c>
      <c r="N6" s="5" t="s">
        <v>11</v>
      </c>
    </row>
    <row r="7" spans="2:14" ht="23.1" customHeight="1" thickBot="1" x14ac:dyDescent="0.2">
      <c r="B7" s="40" t="s">
        <v>19</v>
      </c>
      <c r="C7" s="41"/>
      <c r="D7" s="41"/>
      <c r="E7" s="41"/>
      <c r="F7" s="41"/>
      <c r="G7" s="41"/>
      <c r="H7" s="41"/>
      <c r="I7" s="42"/>
      <c r="J7" s="36"/>
      <c r="K7" s="8" t="s">
        <v>8</v>
      </c>
      <c r="L7" s="48" t="s">
        <v>17</v>
      </c>
      <c r="M7" s="43"/>
      <c r="N7" s="44"/>
    </row>
    <row r="8" spans="2:14" ht="20.100000000000001" customHeight="1" thickBot="1" x14ac:dyDescent="0.2">
      <c r="B8" s="23" t="s">
        <v>18</v>
      </c>
      <c r="C8" s="24"/>
      <c r="D8" s="49">
        <f>N25-I19</f>
        <v>99000</v>
      </c>
      <c r="E8" s="50"/>
      <c r="F8" s="50"/>
      <c r="G8" s="50"/>
      <c r="H8" s="50"/>
      <c r="I8" s="50"/>
      <c r="J8" s="50"/>
      <c r="K8" s="9"/>
      <c r="L8" s="37"/>
      <c r="M8" s="37"/>
      <c r="N8" s="38"/>
    </row>
    <row r="9" spans="2:14" ht="24.95" customHeight="1" thickBot="1" x14ac:dyDescent="0.2">
      <c r="B9" s="21" t="s">
        <v>23</v>
      </c>
      <c r="C9" s="22"/>
      <c r="D9" s="10" t="s">
        <v>9</v>
      </c>
      <c r="E9" s="25" t="s">
        <v>20</v>
      </c>
      <c r="F9" s="25"/>
      <c r="G9" s="25"/>
      <c r="H9" s="22"/>
      <c r="I9" s="39" t="s">
        <v>21</v>
      </c>
      <c r="J9" s="39"/>
      <c r="K9" s="39"/>
      <c r="L9" s="52" t="s">
        <v>12</v>
      </c>
      <c r="M9" s="52"/>
      <c r="N9" s="11" t="s">
        <v>22</v>
      </c>
    </row>
    <row r="10" spans="2:14" ht="23.1" customHeight="1" thickBot="1" x14ac:dyDescent="0.2">
      <c r="B10" s="26" t="s">
        <v>26</v>
      </c>
      <c r="C10" s="27"/>
      <c r="D10" s="12"/>
      <c r="E10" s="18">
        <v>1</v>
      </c>
      <c r="F10" s="19"/>
      <c r="G10" s="19"/>
      <c r="H10" s="20"/>
      <c r="I10" s="60">
        <v>40000</v>
      </c>
      <c r="J10" s="60"/>
      <c r="K10" s="60"/>
      <c r="L10" s="54">
        <f>Sheet2!B1</f>
        <v>4000</v>
      </c>
      <c r="M10" s="54"/>
      <c r="N10" s="1">
        <f>(I10+L10)*E10</f>
        <v>44000</v>
      </c>
    </row>
    <row r="11" spans="2:14" ht="23.1" customHeight="1" thickBot="1" x14ac:dyDescent="0.2">
      <c r="B11" s="26" t="s">
        <v>27</v>
      </c>
      <c r="C11" s="27"/>
      <c r="D11" s="12"/>
      <c r="E11" s="18">
        <v>1</v>
      </c>
      <c r="F11" s="19"/>
      <c r="G11" s="19"/>
      <c r="H11" s="20"/>
      <c r="I11" s="57">
        <v>50000</v>
      </c>
      <c r="J11" s="58"/>
      <c r="K11" s="59"/>
      <c r="L11" s="54">
        <f>Sheet2!B2</f>
        <v>5000</v>
      </c>
      <c r="M11" s="54"/>
      <c r="N11" s="1">
        <f t="shared" ref="N11:N24" si="0">(I11+L11)*E11</f>
        <v>55000</v>
      </c>
    </row>
    <row r="12" spans="2:14" ht="23.1" customHeight="1" thickBot="1" x14ac:dyDescent="0.2">
      <c r="B12" s="26" t="s">
        <v>29</v>
      </c>
      <c r="C12" s="27"/>
      <c r="D12" s="12"/>
      <c r="E12" s="18"/>
      <c r="F12" s="19"/>
      <c r="G12" s="19"/>
      <c r="H12" s="20"/>
      <c r="I12" s="57"/>
      <c r="J12" s="58"/>
      <c r="K12" s="59"/>
      <c r="L12" s="54">
        <f>Sheet2!B3</f>
        <v>0</v>
      </c>
      <c r="M12" s="54"/>
      <c r="N12" s="1">
        <f t="shared" si="0"/>
        <v>0</v>
      </c>
    </row>
    <row r="13" spans="2:14" ht="23.1" customHeight="1" thickBot="1" x14ac:dyDescent="0.2">
      <c r="B13" s="26" t="s">
        <v>30</v>
      </c>
      <c r="C13" s="27"/>
      <c r="D13" s="12"/>
      <c r="E13" s="18"/>
      <c r="F13" s="19"/>
      <c r="G13" s="19"/>
      <c r="H13" s="20"/>
      <c r="I13" s="57"/>
      <c r="J13" s="58"/>
      <c r="K13" s="59"/>
      <c r="L13" s="54">
        <f>Sheet2!B4</f>
        <v>0</v>
      </c>
      <c r="M13" s="54"/>
      <c r="N13" s="1">
        <f t="shared" si="0"/>
        <v>0</v>
      </c>
    </row>
    <row r="14" spans="2:14" ht="23.1" customHeight="1" thickBot="1" x14ac:dyDescent="0.2">
      <c r="B14" s="26" t="s">
        <v>31</v>
      </c>
      <c r="C14" s="27"/>
      <c r="D14" s="12"/>
      <c r="E14" s="18"/>
      <c r="F14" s="19"/>
      <c r="G14" s="19"/>
      <c r="H14" s="20"/>
      <c r="I14" s="57"/>
      <c r="J14" s="58"/>
      <c r="K14" s="59"/>
      <c r="L14" s="54">
        <f>Sheet2!B5</f>
        <v>0</v>
      </c>
      <c r="M14" s="54"/>
      <c r="N14" s="1">
        <f t="shared" si="0"/>
        <v>0</v>
      </c>
    </row>
    <row r="15" spans="2:14" ht="22.5" customHeight="1" thickBot="1" x14ac:dyDescent="0.2">
      <c r="B15" s="26"/>
      <c r="C15" s="27"/>
      <c r="D15" s="12"/>
      <c r="E15" s="18"/>
      <c r="F15" s="19"/>
      <c r="G15" s="19"/>
      <c r="H15" s="20"/>
      <c r="I15" s="57"/>
      <c r="J15" s="58"/>
      <c r="K15" s="59"/>
      <c r="L15" s="54">
        <f>Sheet2!B6</f>
        <v>0</v>
      </c>
      <c r="M15" s="54"/>
      <c r="N15" s="1">
        <f t="shared" si="0"/>
        <v>0</v>
      </c>
    </row>
    <row r="16" spans="2:14" ht="22.5" customHeight="1" thickBot="1" x14ac:dyDescent="0.2">
      <c r="B16" s="26"/>
      <c r="C16" s="27"/>
      <c r="D16" s="12"/>
      <c r="E16" s="18"/>
      <c r="F16" s="19"/>
      <c r="G16" s="19"/>
      <c r="H16" s="20"/>
      <c r="I16" s="57"/>
      <c r="J16" s="58"/>
      <c r="K16" s="59"/>
      <c r="L16" s="54">
        <f>Sheet2!B7</f>
        <v>0</v>
      </c>
      <c r="M16" s="54"/>
      <c r="N16" s="1">
        <f t="shared" si="0"/>
        <v>0</v>
      </c>
    </row>
    <row r="17" spans="2:14" ht="23.1" customHeight="1" thickBot="1" x14ac:dyDescent="0.2">
      <c r="B17" s="26"/>
      <c r="C17" s="27"/>
      <c r="D17" s="12"/>
      <c r="E17" s="18"/>
      <c r="F17" s="19"/>
      <c r="G17" s="19"/>
      <c r="H17" s="20"/>
      <c r="I17" s="57"/>
      <c r="J17" s="58"/>
      <c r="K17" s="59"/>
      <c r="L17" s="54">
        <f>Sheet2!B8</f>
        <v>0</v>
      </c>
      <c r="M17" s="54"/>
      <c r="N17" s="1">
        <f t="shared" si="0"/>
        <v>0</v>
      </c>
    </row>
    <row r="18" spans="2:14" ht="22.5" customHeight="1" thickBot="1" x14ac:dyDescent="0.2">
      <c r="B18" s="26"/>
      <c r="C18" s="27"/>
      <c r="D18" s="13"/>
      <c r="E18" s="18"/>
      <c r="F18" s="19"/>
      <c r="G18" s="19"/>
      <c r="H18" s="20"/>
      <c r="I18" s="57"/>
      <c r="J18" s="58"/>
      <c r="K18" s="59"/>
      <c r="L18" s="54">
        <f>Sheet2!B9</f>
        <v>0</v>
      </c>
      <c r="M18" s="54"/>
      <c r="N18" s="1">
        <f>(I18+L18)*E18</f>
        <v>0</v>
      </c>
    </row>
    <row r="19" spans="2:14" ht="23.1" customHeight="1" thickBot="1" x14ac:dyDescent="0.2">
      <c r="B19" s="26"/>
      <c r="C19" s="27"/>
      <c r="D19" s="13"/>
      <c r="E19" s="18"/>
      <c r="F19" s="19"/>
      <c r="G19" s="19"/>
      <c r="H19" s="20"/>
      <c r="I19" s="57"/>
      <c r="J19" s="58"/>
      <c r="K19" s="59"/>
      <c r="L19" s="54">
        <f>Sheet2!B10</f>
        <v>0</v>
      </c>
      <c r="M19" s="54"/>
      <c r="N19" s="1">
        <f t="shared" si="0"/>
        <v>0</v>
      </c>
    </row>
    <row r="20" spans="2:14" ht="23.1" customHeight="1" thickBot="1" x14ac:dyDescent="0.2">
      <c r="B20" s="26"/>
      <c r="C20" s="27"/>
      <c r="D20" s="13"/>
      <c r="E20" s="18"/>
      <c r="F20" s="19"/>
      <c r="G20" s="19"/>
      <c r="H20" s="20"/>
      <c r="I20" s="57"/>
      <c r="J20" s="58"/>
      <c r="K20" s="59"/>
      <c r="L20" s="54">
        <f>Sheet2!B11</f>
        <v>0</v>
      </c>
      <c r="M20" s="54"/>
      <c r="N20" s="1">
        <f t="shared" si="0"/>
        <v>0</v>
      </c>
    </row>
    <row r="21" spans="2:14" ht="23.1" customHeight="1" thickBot="1" x14ac:dyDescent="0.2">
      <c r="B21" s="26"/>
      <c r="C21" s="27"/>
      <c r="D21" s="13"/>
      <c r="E21" s="18"/>
      <c r="F21" s="19"/>
      <c r="G21" s="19"/>
      <c r="H21" s="20"/>
      <c r="I21" s="57"/>
      <c r="J21" s="58"/>
      <c r="K21" s="59"/>
      <c r="L21" s="54">
        <f>Sheet2!B12</f>
        <v>0</v>
      </c>
      <c r="M21" s="54"/>
      <c r="N21" s="1">
        <f t="shared" si="0"/>
        <v>0</v>
      </c>
    </row>
    <row r="22" spans="2:14" ht="23.1" customHeight="1" thickBot="1" x14ac:dyDescent="0.2">
      <c r="B22" s="26"/>
      <c r="C22" s="27"/>
      <c r="D22" s="13"/>
      <c r="E22" s="18"/>
      <c r="F22" s="19"/>
      <c r="G22" s="19"/>
      <c r="H22" s="20"/>
      <c r="I22" s="57"/>
      <c r="J22" s="58"/>
      <c r="K22" s="59"/>
      <c r="L22" s="54">
        <f>Sheet2!B13</f>
        <v>0</v>
      </c>
      <c r="M22" s="54"/>
      <c r="N22" s="1">
        <f t="shared" si="0"/>
        <v>0</v>
      </c>
    </row>
    <row r="23" spans="2:14" ht="23.1" customHeight="1" thickBot="1" x14ac:dyDescent="0.2">
      <c r="B23" s="26"/>
      <c r="C23" s="27"/>
      <c r="D23" s="13"/>
      <c r="E23" s="18"/>
      <c r="F23" s="19"/>
      <c r="G23" s="19"/>
      <c r="H23" s="20"/>
      <c r="I23" s="57"/>
      <c r="J23" s="58"/>
      <c r="K23" s="59"/>
      <c r="L23" s="54">
        <f>Sheet2!B14</f>
        <v>0</v>
      </c>
      <c r="M23" s="54"/>
      <c r="N23" s="1">
        <f t="shared" si="0"/>
        <v>0</v>
      </c>
    </row>
    <row r="24" spans="2:14" ht="23.1" customHeight="1" thickBot="1" x14ac:dyDescent="0.2">
      <c r="B24" s="26"/>
      <c r="C24" s="27"/>
      <c r="D24" s="13"/>
      <c r="E24" s="18"/>
      <c r="F24" s="19"/>
      <c r="G24" s="19"/>
      <c r="H24" s="20"/>
      <c r="I24" s="57"/>
      <c r="J24" s="58"/>
      <c r="K24" s="59"/>
      <c r="L24" s="54">
        <f>Sheet2!B15</f>
        <v>0</v>
      </c>
      <c r="M24" s="54"/>
      <c r="N24" s="1">
        <f t="shared" si="0"/>
        <v>0</v>
      </c>
    </row>
    <row r="25" spans="2:14" ht="23.1" customHeight="1" thickBot="1" x14ac:dyDescent="0.2">
      <c r="B25" s="21" t="s">
        <v>22</v>
      </c>
      <c r="C25" s="25"/>
      <c r="D25" s="25"/>
      <c r="E25" s="25"/>
      <c r="F25" s="25"/>
      <c r="G25" s="25"/>
      <c r="H25" s="22"/>
      <c r="I25" s="56"/>
      <c r="J25" s="56"/>
      <c r="K25" s="56"/>
      <c r="L25" s="55"/>
      <c r="M25" s="55"/>
      <c r="N25" s="1">
        <f>SUM(N10:N24)</f>
        <v>99000</v>
      </c>
    </row>
    <row r="26" spans="2:14" s="15" customFormat="1" ht="30" customHeight="1" thickBot="1" x14ac:dyDescent="0.2">
      <c r="B26" s="53" t="s">
        <v>24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2:14" x14ac:dyDescent="0.15">
      <c r="K27" s="15"/>
      <c r="L27" s="15"/>
      <c r="M27" s="15"/>
    </row>
    <row r="28" spans="2:14" x14ac:dyDescent="0.15">
      <c r="K28" s="15"/>
      <c r="L28" s="15"/>
      <c r="M28" s="15"/>
    </row>
    <row r="29" spans="2:14" x14ac:dyDescent="0.15">
      <c r="K29" s="15"/>
    </row>
    <row r="30" spans="2:14" x14ac:dyDescent="0.15">
      <c r="K30" s="15"/>
    </row>
    <row r="31" spans="2:14" x14ac:dyDescent="0.15">
      <c r="K31" s="15"/>
    </row>
    <row r="32" spans="2:14" x14ac:dyDescent="0.15">
      <c r="K32" s="15"/>
    </row>
    <row r="33" spans="11:11" x14ac:dyDescent="0.15">
      <c r="K33" s="15"/>
    </row>
    <row r="34" spans="11:11" x14ac:dyDescent="0.15">
      <c r="K34" s="15"/>
    </row>
    <row r="35" spans="11:11" x14ac:dyDescent="0.15">
      <c r="K35" s="15"/>
    </row>
    <row r="36" spans="11:11" x14ac:dyDescent="0.15">
      <c r="K36" s="15"/>
    </row>
    <row r="37" spans="11:11" x14ac:dyDescent="0.15">
      <c r="K37" s="15"/>
    </row>
    <row r="38" spans="11:11" x14ac:dyDescent="0.15">
      <c r="K38" s="15"/>
    </row>
    <row r="39" spans="11:11" x14ac:dyDescent="0.15">
      <c r="K39" s="15"/>
    </row>
    <row r="40" spans="11:11" x14ac:dyDescent="0.15">
      <c r="K40" s="15"/>
    </row>
    <row r="41" spans="11:11" x14ac:dyDescent="0.15">
      <c r="K41" s="15"/>
    </row>
    <row r="42" spans="11:11" x14ac:dyDescent="0.15">
      <c r="K42" s="15"/>
    </row>
    <row r="43" spans="11:11" x14ac:dyDescent="0.15">
      <c r="K43" s="15"/>
    </row>
    <row r="44" spans="11:11" x14ac:dyDescent="0.15">
      <c r="K44" s="15"/>
    </row>
    <row r="45" spans="11:11" x14ac:dyDescent="0.15">
      <c r="K45" s="15"/>
    </row>
    <row r="46" spans="11:11" x14ac:dyDescent="0.15">
      <c r="K46" s="15"/>
    </row>
    <row r="47" spans="11:11" x14ac:dyDescent="0.15">
      <c r="K47" s="15"/>
    </row>
    <row r="48" spans="11:11" x14ac:dyDescent="0.15">
      <c r="K48" s="15"/>
    </row>
    <row r="49" spans="11:11" x14ac:dyDescent="0.15">
      <c r="K49" s="15"/>
    </row>
    <row r="50" spans="11:11" x14ac:dyDescent="0.15">
      <c r="K50" s="15"/>
    </row>
    <row r="51" spans="11:11" x14ac:dyDescent="0.15">
      <c r="K51" s="15"/>
    </row>
    <row r="52" spans="11:11" x14ac:dyDescent="0.15">
      <c r="K52" s="15"/>
    </row>
    <row r="53" spans="11:11" x14ac:dyDescent="0.15">
      <c r="K53" s="15"/>
    </row>
    <row r="54" spans="11:11" x14ac:dyDescent="0.15">
      <c r="K54" s="15"/>
    </row>
    <row r="55" spans="11:11" x14ac:dyDescent="0.15">
      <c r="K55" s="15"/>
    </row>
    <row r="56" spans="11:11" x14ac:dyDescent="0.15">
      <c r="K56" s="15"/>
    </row>
    <row r="57" spans="11:11" x14ac:dyDescent="0.15">
      <c r="K57" s="15"/>
    </row>
    <row r="58" spans="11:11" x14ac:dyDescent="0.15">
      <c r="K58" s="15"/>
    </row>
    <row r="59" spans="11:11" x14ac:dyDescent="0.15">
      <c r="K59" s="15"/>
    </row>
    <row r="60" spans="11:11" x14ac:dyDescent="0.15">
      <c r="K60" s="15"/>
    </row>
    <row r="61" spans="11:11" x14ac:dyDescent="0.15">
      <c r="K61" s="15"/>
    </row>
    <row r="62" spans="11:11" x14ac:dyDescent="0.15">
      <c r="K62" s="15"/>
    </row>
    <row r="63" spans="11:11" x14ac:dyDescent="0.15">
      <c r="K63" s="15"/>
    </row>
    <row r="64" spans="11:11" x14ac:dyDescent="0.15">
      <c r="K64" s="15"/>
    </row>
    <row r="65" spans="11:11" x14ac:dyDescent="0.15">
      <c r="K65" s="15"/>
    </row>
    <row r="66" spans="11:11" x14ac:dyDescent="0.15">
      <c r="K66" s="15"/>
    </row>
    <row r="67" spans="11:11" x14ac:dyDescent="0.15">
      <c r="K67" s="15"/>
    </row>
    <row r="68" spans="11:11" x14ac:dyDescent="0.15">
      <c r="K68" s="15"/>
    </row>
    <row r="69" spans="11:11" x14ac:dyDescent="0.15">
      <c r="K69" s="15"/>
    </row>
    <row r="70" spans="11:11" x14ac:dyDescent="0.15">
      <c r="K70" s="15"/>
    </row>
    <row r="71" spans="11:11" x14ac:dyDescent="0.15">
      <c r="K71" s="15"/>
    </row>
    <row r="72" spans="11:11" x14ac:dyDescent="0.15">
      <c r="K72" s="15"/>
    </row>
    <row r="73" spans="11:11" x14ac:dyDescent="0.15">
      <c r="K73" s="15"/>
    </row>
    <row r="74" spans="11:11" x14ac:dyDescent="0.15">
      <c r="K74" s="15"/>
    </row>
    <row r="75" spans="11:11" x14ac:dyDescent="0.15">
      <c r="K75" s="15"/>
    </row>
    <row r="76" spans="11:11" x14ac:dyDescent="0.15">
      <c r="K76" s="15"/>
    </row>
    <row r="77" spans="11:11" x14ac:dyDescent="0.15">
      <c r="K77" s="15"/>
    </row>
    <row r="78" spans="11:11" x14ac:dyDescent="0.15">
      <c r="K78" s="15"/>
    </row>
    <row r="79" spans="11:11" x14ac:dyDescent="0.15">
      <c r="K79" s="15"/>
    </row>
    <row r="80" spans="11:11" x14ac:dyDescent="0.15">
      <c r="K80" s="15"/>
    </row>
    <row r="81" spans="11:11" x14ac:dyDescent="0.15">
      <c r="K81" s="15"/>
    </row>
    <row r="82" spans="11:11" x14ac:dyDescent="0.15">
      <c r="K82" s="15"/>
    </row>
    <row r="83" spans="11:11" x14ac:dyDescent="0.15">
      <c r="K83" s="15"/>
    </row>
    <row r="84" spans="11:11" x14ac:dyDescent="0.15">
      <c r="K84" s="15"/>
    </row>
    <row r="85" spans="11:11" x14ac:dyDescent="0.15">
      <c r="K85" s="15"/>
    </row>
    <row r="86" spans="11:11" x14ac:dyDescent="0.15">
      <c r="K86" s="15"/>
    </row>
    <row r="87" spans="11:11" x14ac:dyDescent="0.15">
      <c r="K87" s="15"/>
    </row>
    <row r="88" spans="11:11" x14ac:dyDescent="0.15">
      <c r="K88" s="15"/>
    </row>
    <row r="89" spans="11:11" x14ac:dyDescent="0.15">
      <c r="K89" s="15"/>
    </row>
    <row r="90" spans="11:11" x14ac:dyDescent="0.15">
      <c r="K90" s="15"/>
    </row>
    <row r="91" spans="11:11" x14ac:dyDescent="0.15">
      <c r="K91" s="15"/>
    </row>
    <row r="92" spans="11:11" x14ac:dyDescent="0.15">
      <c r="K92" s="15"/>
    </row>
    <row r="93" spans="11:11" x14ac:dyDescent="0.15">
      <c r="K93" s="15"/>
    </row>
    <row r="94" spans="11:11" x14ac:dyDescent="0.15">
      <c r="K94" s="15"/>
    </row>
    <row r="95" spans="11:11" x14ac:dyDescent="0.15">
      <c r="K95" s="15"/>
    </row>
    <row r="96" spans="11:11" x14ac:dyDescent="0.15">
      <c r="K96" s="15"/>
    </row>
    <row r="97" spans="11:11" x14ac:dyDescent="0.15">
      <c r="K97" s="15"/>
    </row>
    <row r="98" spans="11:11" x14ac:dyDescent="0.15">
      <c r="K98" s="15"/>
    </row>
    <row r="99" spans="11:11" x14ac:dyDescent="0.15">
      <c r="K99" s="15"/>
    </row>
  </sheetData>
  <sheetProtection algorithmName="SHA-512" hashValue="88KPUv4dFycw9MUjrZoCcL6bTl5pDuIxf+FWVgls77fkGYuiU0K5Rana6SX8pF3SnEQ0di/DLBDy3dbgGQ6ycw==" saltValue="t2sDDZjE9N/R6Ds9NTCFuQ==" spinCount="100000" sheet="1" objects="1" scenarios="1" selectLockedCells="1"/>
  <protectedRanges>
    <protectedRange algorithmName="SHA-512" hashValue="pNfWkBX6gpiEZHBrGhIlp68KGz5tKCg65WQBgYSlvSr5D/yEkgYU5IrkGpJPSUOM0SeJLwT0pk7qlzpiah3qNQ==" saltValue="OyjbgR82QMuxoPa3hF+7AA==" spinCount="100000" sqref="B10:K24" name="범위1" securityDescriptor="O:WDG:WDD:(A;;CC;;;WD)"/>
  </protectedRanges>
  <mergeCells count="82">
    <mergeCell ref="B10:C10"/>
    <mergeCell ref="L10:M10"/>
    <mergeCell ref="L11:M11"/>
    <mergeCell ref="L12:M12"/>
    <mergeCell ref="L13:M13"/>
    <mergeCell ref="I10:K10"/>
    <mergeCell ref="I19:K19"/>
    <mergeCell ref="L21:M21"/>
    <mergeCell ref="L14:M14"/>
    <mergeCell ref="L16:M16"/>
    <mergeCell ref="L17:M17"/>
    <mergeCell ref="L18:M18"/>
    <mergeCell ref="L19:M19"/>
    <mergeCell ref="L20:M20"/>
    <mergeCell ref="L15:M15"/>
    <mergeCell ref="I11:K11"/>
    <mergeCell ref="I12:K12"/>
    <mergeCell ref="I13:K13"/>
    <mergeCell ref="I14:K14"/>
    <mergeCell ref="I15:K15"/>
    <mergeCell ref="E12:H12"/>
    <mergeCell ref="E13:H13"/>
    <mergeCell ref="B26:N26"/>
    <mergeCell ref="L22:M22"/>
    <mergeCell ref="L23:M23"/>
    <mergeCell ref="L24:M24"/>
    <mergeCell ref="L25:M25"/>
    <mergeCell ref="I25:K25"/>
    <mergeCell ref="I20:K20"/>
    <mergeCell ref="I21:K21"/>
    <mergeCell ref="I22:K22"/>
    <mergeCell ref="I23:K23"/>
    <mergeCell ref="I24:K24"/>
    <mergeCell ref="I18:K18"/>
    <mergeCell ref="I16:K16"/>
    <mergeCell ref="I17:K17"/>
    <mergeCell ref="B2:N2"/>
    <mergeCell ref="B3:I3"/>
    <mergeCell ref="J3:J7"/>
    <mergeCell ref="L8:N8"/>
    <mergeCell ref="I9:K9"/>
    <mergeCell ref="B5:I5"/>
    <mergeCell ref="B7:I7"/>
    <mergeCell ref="L3:N3"/>
    <mergeCell ref="L5:N5"/>
    <mergeCell ref="L7:N7"/>
    <mergeCell ref="D8:J8"/>
    <mergeCell ref="C4:H4"/>
    <mergeCell ref="L9:M9"/>
    <mergeCell ref="B16:C16"/>
    <mergeCell ref="B17:C17"/>
    <mergeCell ref="B18:C18"/>
    <mergeCell ref="B19:C19"/>
    <mergeCell ref="E18:H18"/>
    <mergeCell ref="B11:C11"/>
    <mergeCell ref="B12:C12"/>
    <mergeCell ref="B13:C13"/>
    <mergeCell ref="B14:C14"/>
    <mergeCell ref="B15:C15"/>
    <mergeCell ref="B25:H25"/>
    <mergeCell ref="E22:H22"/>
    <mergeCell ref="E23:H23"/>
    <mergeCell ref="E24:H24"/>
    <mergeCell ref="B23:C23"/>
    <mergeCell ref="B24:C24"/>
    <mergeCell ref="B22:C22"/>
    <mergeCell ref="F6:H6"/>
    <mergeCell ref="C6:D6"/>
    <mergeCell ref="E19:H19"/>
    <mergeCell ref="E20:H20"/>
    <mergeCell ref="E21:H21"/>
    <mergeCell ref="B9:C9"/>
    <mergeCell ref="B8:C8"/>
    <mergeCell ref="E9:H9"/>
    <mergeCell ref="E10:H10"/>
    <mergeCell ref="E11:H11"/>
    <mergeCell ref="E14:H14"/>
    <mergeCell ref="E15:H15"/>
    <mergeCell ref="E16:H16"/>
    <mergeCell ref="E17:H17"/>
    <mergeCell ref="B20:C20"/>
    <mergeCell ref="B21:C21"/>
  </mergeCells>
  <phoneticPr fontId="1" type="noConversion"/>
  <printOptions horizontalCentered="1" gridLinesSet="0"/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E21" sqref="E21"/>
    </sheetView>
  </sheetViews>
  <sheetFormatPr defaultRowHeight="14.25" x14ac:dyDescent="0.15"/>
  <sheetData>
    <row r="1" spans="1:6" x14ac:dyDescent="0.15">
      <c r="A1">
        <f>거래명세표!I10</f>
        <v>40000</v>
      </c>
      <c r="B1">
        <f>A1*0.1</f>
        <v>4000</v>
      </c>
      <c r="C1">
        <f>A1*1.1</f>
        <v>44000</v>
      </c>
      <c r="D1">
        <f>C1-A1</f>
        <v>4000</v>
      </c>
      <c r="E1">
        <f>C1*F1</f>
        <v>0</v>
      </c>
      <c r="F1">
        <f>거래명세표!G10</f>
        <v>0</v>
      </c>
    </row>
    <row r="2" spans="1:6" x14ac:dyDescent="0.15">
      <c r="A2">
        <f>거래명세표!I11</f>
        <v>50000</v>
      </c>
      <c r="B2">
        <f t="shared" ref="B2:B25" si="0">A2*0.1</f>
        <v>5000</v>
      </c>
      <c r="C2">
        <f t="shared" ref="C2:C25" si="1">A2*1.1</f>
        <v>55000.000000000007</v>
      </c>
      <c r="D2">
        <f t="shared" ref="D2:D25" si="2">C2-A2</f>
        <v>5000.0000000000073</v>
      </c>
      <c r="E2">
        <f t="shared" ref="E2:E25" si="3">C2*F2</f>
        <v>0</v>
      </c>
      <c r="F2">
        <f>거래명세표!G11</f>
        <v>0</v>
      </c>
    </row>
    <row r="3" spans="1:6" x14ac:dyDescent="0.15">
      <c r="A3">
        <f>거래명세표!I12</f>
        <v>0</v>
      </c>
      <c r="B3">
        <f t="shared" si="0"/>
        <v>0</v>
      </c>
      <c r="C3">
        <f t="shared" si="1"/>
        <v>0</v>
      </c>
      <c r="D3">
        <f t="shared" si="2"/>
        <v>0</v>
      </c>
      <c r="E3">
        <f t="shared" si="3"/>
        <v>0</v>
      </c>
      <c r="F3">
        <f>거래명세표!G12</f>
        <v>0</v>
      </c>
    </row>
    <row r="4" spans="1:6" x14ac:dyDescent="0.15">
      <c r="A4">
        <f>거래명세표!I13</f>
        <v>0</v>
      </c>
      <c r="B4">
        <f t="shared" si="0"/>
        <v>0</v>
      </c>
      <c r="C4">
        <f t="shared" si="1"/>
        <v>0</v>
      </c>
      <c r="D4">
        <f t="shared" si="2"/>
        <v>0</v>
      </c>
      <c r="E4">
        <f t="shared" si="3"/>
        <v>0</v>
      </c>
      <c r="F4">
        <f>거래명세표!G13</f>
        <v>0</v>
      </c>
    </row>
    <row r="5" spans="1:6" x14ac:dyDescent="0.15">
      <c r="A5">
        <f>거래명세표!I14</f>
        <v>0</v>
      </c>
      <c r="B5">
        <f t="shared" si="0"/>
        <v>0</v>
      </c>
      <c r="C5">
        <f t="shared" si="1"/>
        <v>0</v>
      </c>
      <c r="D5">
        <f t="shared" si="2"/>
        <v>0</v>
      </c>
      <c r="E5">
        <f t="shared" si="3"/>
        <v>0</v>
      </c>
      <c r="F5">
        <f>거래명세표!G14</f>
        <v>0</v>
      </c>
    </row>
    <row r="6" spans="1:6" x14ac:dyDescent="0.15">
      <c r="A6">
        <f>거래명세표!I15</f>
        <v>0</v>
      </c>
      <c r="B6">
        <f t="shared" si="0"/>
        <v>0</v>
      </c>
      <c r="C6">
        <f t="shared" si="1"/>
        <v>0</v>
      </c>
      <c r="D6">
        <f t="shared" si="2"/>
        <v>0</v>
      </c>
      <c r="E6">
        <f t="shared" si="3"/>
        <v>0</v>
      </c>
      <c r="F6">
        <f>거래명세표!G15</f>
        <v>0</v>
      </c>
    </row>
    <row r="7" spans="1:6" x14ac:dyDescent="0.15">
      <c r="A7">
        <f>거래명세표!I16</f>
        <v>0</v>
      </c>
      <c r="B7">
        <f t="shared" si="0"/>
        <v>0</v>
      </c>
      <c r="C7">
        <f t="shared" si="1"/>
        <v>0</v>
      </c>
      <c r="D7">
        <f t="shared" si="2"/>
        <v>0</v>
      </c>
      <c r="E7">
        <f t="shared" si="3"/>
        <v>0</v>
      </c>
      <c r="F7">
        <f>거래명세표!G16</f>
        <v>0</v>
      </c>
    </row>
    <row r="8" spans="1:6" x14ac:dyDescent="0.15">
      <c r="A8">
        <f>거래명세표!I17</f>
        <v>0</v>
      </c>
      <c r="B8">
        <f t="shared" si="0"/>
        <v>0</v>
      </c>
      <c r="C8">
        <f t="shared" si="1"/>
        <v>0</v>
      </c>
      <c r="D8">
        <f t="shared" si="2"/>
        <v>0</v>
      </c>
      <c r="E8">
        <f t="shared" si="3"/>
        <v>0</v>
      </c>
      <c r="F8">
        <f>거래명세표!G17</f>
        <v>0</v>
      </c>
    </row>
    <row r="9" spans="1:6" x14ac:dyDescent="0.15">
      <c r="A9">
        <f>거래명세표!I18</f>
        <v>0</v>
      </c>
      <c r="B9">
        <f t="shared" si="0"/>
        <v>0</v>
      </c>
      <c r="C9">
        <f t="shared" si="1"/>
        <v>0</v>
      </c>
      <c r="D9">
        <f t="shared" si="2"/>
        <v>0</v>
      </c>
      <c r="E9">
        <f t="shared" si="3"/>
        <v>0</v>
      </c>
      <c r="F9">
        <f>거래명세표!G18</f>
        <v>0</v>
      </c>
    </row>
    <row r="10" spans="1:6" x14ac:dyDescent="0.15">
      <c r="A10">
        <f>거래명세표!I19</f>
        <v>0</v>
      </c>
      <c r="B10">
        <f t="shared" si="0"/>
        <v>0</v>
      </c>
      <c r="C10">
        <f t="shared" si="1"/>
        <v>0</v>
      </c>
      <c r="D10">
        <f t="shared" si="2"/>
        <v>0</v>
      </c>
      <c r="E10">
        <f t="shared" si="3"/>
        <v>0</v>
      </c>
      <c r="F10">
        <f>거래명세표!G19</f>
        <v>0</v>
      </c>
    </row>
    <row r="11" spans="1:6" x14ac:dyDescent="0.15">
      <c r="A11">
        <f>거래명세표!I20</f>
        <v>0</v>
      </c>
      <c r="B11">
        <f t="shared" si="0"/>
        <v>0</v>
      </c>
      <c r="C11">
        <f t="shared" si="1"/>
        <v>0</v>
      </c>
      <c r="D11">
        <f t="shared" si="2"/>
        <v>0</v>
      </c>
      <c r="E11">
        <f t="shared" si="3"/>
        <v>0</v>
      </c>
      <c r="F11">
        <f>거래명세표!G20</f>
        <v>0</v>
      </c>
    </row>
    <row r="12" spans="1:6" x14ac:dyDescent="0.15">
      <c r="A12">
        <f>거래명세표!I21</f>
        <v>0</v>
      </c>
      <c r="B12">
        <f t="shared" si="0"/>
        <v>0</v>
      </c>
      <c r="C12">
        <f t="shared" si="1"/>
        <v>0</v>
      </c>
      <c r="D12">
        <f t="shared" si="2"/>
        <v>0</v>
      </c>
      <c r="E12">
        <f t="shared" si="3"/>
        <v>0</v>
      </c>
      <c r="F12">
        <f>거래명세표!G21</f>
        <v>0</v>
      </c>
    </row>
    <row r="13" spans="1:6" x14ac:dyDescent="0.15">
      <c r="A13">
        <f>거래명세표!I22</f>
        <v>0</v>
      </c>
      <c r="B13">
        <f t="shared" si="0"/>
        <v>0</v>
      </c>
      <c r="C13">
        <f t="shared" si="1"/>
        <v>0</v>
      </c>
      <c r="D13">
        <f t="shared" si="2"/>
        <v>0</v>
      </c>
      <c r="E13">
        <f t="shared" si="3"/>
        <v>0</v>
      </c>
      <c r="F13">
        <f>거래명세표!G22</f>
        <v>0</v>
      </c>
    </row>
    <row r="14" spans="1:6" x14ac:dyDescent="0.15">
      <c r="A14">
        <f>거래명세표!I23</f>
        <v>0</v>
      </c>
      <c r="B14">
        <f t="shared" si="0"/>
        <v>0</v>
      </c>
      <c r="C14">
        <f t="shared" si="1"/>
        <v>0</v>
      </c>
      <c r="D14">
        <f t="shared" si="2"/>
        <v>0</v>
      </c>
      <c r="E14">
        <f t="shared" si="3"/>
        <v>0</v>
      </c>
      <c r="F14">
        <f>거래명세표!G23</f>
        <v>0</v>
      </c>
    </row>
    <row r="15" spans="1:6" x14ac:dyDescent="0.15">
      <c r="A15">
        <f>거래명세표!I24</f>
        <v>0</v>
      </c>
      <c r="B15">
        <f t="shared" si="0"/>
        <v>0</v>
      </c>
      <c r="C15">
        <f t="shared" si="1"/>
        <v>0</v>
      </c>
      <c r="D15">
        <f t="shared" si="2"/>
        <v>0</v>
      </c>
      <c r="E15">
        <f t="shared" si="3"/>
        <v>0</v>
      </c>
      <c r="F15">
        <f>거래명세표!G24</f>
        <v>0</v>
      </c>
    </row>
    <row r="16" spans="1:6" x14ac:dyDescent="0.15">
      <c r="A16">
        <f>거래명세표!I25</f>
        <v>0</v>
      </c>
      <c r="B16">
        <f t="shared" si="0"/>
        <v>0</v>
      </c>
      <c r="C16">
        <f t="shared" si="1"/>
        <v>0</v>
      </c>
      <c r="D16">
        <f t="shared" si="2"/>
        <v>0</v>
      </c>
      <c r="E16">
        <f t="shared" si="3"/>
        <v>0</v>
      </c>
      <c r="F16">
        <f>거래명세표!G25</f>
        <v>0</v>
      </c>
    </row>
    <row r="17" spans="1:6" x14ac:dyDescent="0.15">
      <c r="A17">
        <f>거래명세표!I26</f>
        <v>0</v>
      </c>
      <c r="B17">
        <f t="shared" si="0"/>
        <v>0</v>
      </c>
      <c r="C17">
        <f t="shared" si="1"/>
        <v>0</v>
      </c>
      <c r="D17">
        <f t="shared" si="2"/>
        <v>0</v>
      </c>
      <c r="E17">
        <f t="shared" si="3"/>
        <v>0</v>
      </c>
      <c r="F17">
        <f>거래명세표!G26</f>
        <v>0</v>
      </c>
    </row>
    <row r="18" spans="1:6" x14ac:dyDescent="0.15">
      <c r="A18">
        <f>거래명세표!I27</f>
        <v>0</v>
      </c>
      <c r="B18">
        <f t="shared" si="0"/>
        <v>0</v>
      </c>
      <c r="C18">
        <f t="shared" si="1"/>
        <v>0</v>
      </c>
      <c r="D18">
        <f t="shared" si="2"/>
        <v>0</v>
      </c>
      <c r="E18">
        <f t="shared" si="3"/>
        <v>0</v>
      </c>
      <c r="F18">
        <f>거래명세표!G27</f>
        <v>0</v>
      </c>
    </row>
    <row r="19" spans="1:6" x14ac:dyDescent="0.15">
      <c r="A19">
        <f>거래명세표!I28</f>
        <v>0</v>
      </c>
      <c r="B19">
        <f t="shared" si="0"/>
        <v>0</v>
      </c>
      <c r="C19">
        <f t="shared" si="1"/>
        <v>0</v>
      </c>
      <c r="D19">
        <f t="shared" si="2"/>
        <v>0</v>
      </c>
      <c r="E19">
        <f t="shared" si="3"/>
        <v>0</v>
      </c>
      <c r="F19">
        <f>거래명세표!G28</f>
        <v>0</v>
      </c>
    </row>
    <row r="20" spans="1:6" x14ac:dyDescent="0.15">
      <c r="A20">
        <f>거래명세표!I29</f>
        <v>0</v>
      </c>
      <c r="B20">
        <f t="shared" si="0"/>
        <v>0</v>
      </c>
      <c r="C20">
        <f t="shared" si="1"/>
        <v>0</v>
      </c>
      <c r="D20">
        <f t="shared" si="2"/>
        <v>0</v>
      </c>
      <c r="E20">
        <f t="shared" si="3"/>
        <v>0</v>
      </c>
      <c r="F20">
        <f>거래명세표!G29</f>
        <v>0</v>
      </c>
    </row>
    <row r="21" spans="1:6" x14ac:dyDescent="0.15">
      <c r="A21">
        <f>거래명세표!I30</f>
        <v>0</v>
      </c>
      <c r="B21">
        <f t="shared" si="0"/>
        <v>0</v>
      </c>
      <c r="C21">
        <f t="shared" si="1"/>
        <v>0</v>
      </c>
      <c r="D21">
        <f t="shared" si="2"/>
        <v>0</v>
      </c>
      <c r="E21">
        <f t="shared" si="3"/>
        <v>0</v>
      </c>
      <c r="F21">
        <f>거래명세표!G30</f>
        <v>0</v>
      </c>
    </row>
    <row r="22" spans="1:6" x14ac:dyDescent="0.15">
      <c r="A22">
        <f>거래명세표!I31</f>
        <v>0</v>
      </c>
      <c r="B22">
        <f t="shared" si="0"/>
        <v>0</v>
      </c>
      <c r="C22">
        <f t="shared" si="1"/>
        <v>0</v>
      </c>
      <c r="D22">
        <f t="shared" si="2"/>
        <v>0</v>
      </c>
      <c r="E22">
        <f t="shared" si="3"/>
        <v>0</v>
      </c>
      <c r="F22">
        <f>거래명세표!G31</f>
        <v>0</v>
      </c>
    </row>
    <row r="23" spans="1:6" x14ac:dyDescent="0.15">
      <c r="A23">
        <f>거래명세표!I32</f>
        <v>0</v>
      </c>
      <c r="B23">
        <f t="shared" si="0"/>
        <v>0</v>
      </c>
      <c r="C23">
        <f t="shared" si="1"/>
        <v>0</v>
      </c>
      <c r="D23">
        <f t="shared" si="2"/>
        <v>0</v>
      </c>
      <c r="E23">
        <f t="shared" si="3"/>
        <v>0</v>
      </c>
      <c r="F23">
        <f>거래명세표!G32</f>
        <v>0</v>
      </c>
    </row>
    <row r="24" spans="1:6" x14ac:dyDescent="0.15">
      <c r="A24">
        <f>거래명세표!I33</f>
        <v>0</v>
      </c>
      <c r="B24">
        <f t="shared" si="0"/>
        <v>0</v>
      </c>
      <c r="C24">
        <f t="shared" si="1"/>
        <v>0</v>
      </c>
      <c r="D24">
        <f t="shared" si="2"/>
        <v>0</v>
      </c>
      <c r="E24">
        <f t="shared" si="3"/>
        <v>0</v>
      </c>
      <c r="F24">
        <f>거래명세표!G33</f>
        <v>0</v>
      </c>
    </row>
    <row r="25" spans="1:6" x14ac:dyDescent="0.15">
      <c r="A25">
        <f>거래명세표!I34</f>
        <v>0</v>
      </c>
      <c r="B25">
        <f t="shared" si="0"/>
        <v>0</v>
      </c>
      <c r="C25">
        <f t="shared" si="1"/>
        <v>0</v>
      </c>
      <c r="D25">
        <f t="shared" si="2"/>
        <v>0</v>
      </c>
      <c r="E25">
        <f t="shared" si="3"/>
        <v>0</v>
      </c>
      <c r="F25">
        <f>거래명세표!G34</f>
        <v>0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거래명세표</vt:lpstr>
      <vt:lpstr>Sheet2</vt:lpstr>
      <vt:lpstr>거래명세표!Print_Area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홈크린</dc:creator>
  <cp:lastModifiedBy>user</cp:lastModifiedBy>
  <cp:lastPrinted>2025-10-15T07:59:35Z</cp:lastPrinted>
  <dcterms:created xsi:type="dcterms:W3CDTF">2000-04-27T01:30:18Z</dcterms:created>
  <dcterms:modified xsi:type="dcterms:W3CDTF">2025-10-16T00:57:41Z</dcterms:modified>
</cp:coreProperties>
</file>