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BC0BB5E-A23C-4BDB-8254-F63B046331C5}" xr6:coauthVersionLast="47" xr6:coauthVersionMax="47" xr10:uidLastSave="{00000000-0000-0000-0000-000000000000}"/>
  <bookViews>
    <workbookView xWindow="960" yWindow="2040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<sst xmlns="http://schemas.openxmlformats.org/spreadsheetml/2006/main" count="101" uniqueCount="92">
  <si>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</si>
  <si>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</si>
  <si>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</si>
  <si>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</si>
  <si>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</si>
  <si>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</si>
  <si>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</si>
  <si>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</si>
  <si>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</si>
  <si>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</si>
  <si>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</si>
  <si>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</si>
  <si>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</si>
  <si>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</si>
  <si>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</si>
  <si>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</si>
  <si>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</si>
  <si>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</si>
  <si>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</si>
  <si>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</si>
  <si>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</si>
  <si>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</si>
  <si>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</si>
  <si>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</si>
  <si>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</si>
  <si>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</si>
  <si>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</si>
  <si>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</si>
  <si>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</si>
  <si>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</si>
  <si>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</si>
  <si>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</si>
  <si>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</si>
  <si>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</si>
  <si>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</si>
  <si>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</si>
  <si>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</si>
  <si>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</si>
  <si>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</si>
  <si>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</si>
  <si>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</si>
  <si>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</si>
  <si>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</si>
  <si>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</si>
  <si>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</si>
  <si>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</si>
  <si>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</si>
  <si>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</si>
  <si>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</si>
  <si>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</si>
  <si>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</si>
  <si>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</si>
  <si>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</si>
  <si>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</si>
  <si>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</si>
  <si>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</si>
  <si>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</si>
  <si>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</si>
  <si>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</si>
  <si>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</si>
  <si>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</si>
  <si>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</si>
  <si>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</si>
  <si>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</si>
  <si>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</si>
  <si>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</si>
  <si>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</si>
  <si>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</si>
  <si>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</si>
  <si>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</si>
  <si>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</si>
  <si>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</si>
  <si>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</si>
  <si>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</si>
  <si>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</si>
  <si>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</si>
  <si>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코어i3-12세대 12100 (엘더레이크) (정품)</t>
    <phoneticPr fontId="1" type="noConversion"/>
  </si>
  <si>
    <t>MSI PRO B760M-A WIFI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</si>
  <si>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</si>
  <si>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</si>
  <si>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DAVEN V200 (화이트)</t>
    <phoneticPr fontId="1" type="noConversion"/>
  </si>
  <si>
    <t>마이크로닉스 COOLMAX FOCUS II 500W ETA BRONZE</t>
    <phoneticPr fontId="1" type="noConversion"/>
  </si>
  <si>
    <t>인텔정품쿨러</t>
    <phoneticPr fontId="1" type="noConversion"/>
  </si>
  <si>
    <t>HDMi 케이블 2M</t>
    <phoneticPr fontId="1" type="noConversion"/>
  </si>
  <si>
    <t xml:space="preserve"> MK210 무선 합본 화이트 셋트</t>
    <phoneticPr fontId="1" type="noConversion"/>
  </si>
  <si>
    <t>케이블</t>
    <phoneticPr fontId="1" type="noConversion"/>
  </si>
  <si>
    <t>키보드셋트</t>
    <phoneticPr fontId="1" type="noConversion"/>
  </si>
  <si>
    <t>마우스패드</t>
    <phoneticPr fontId="1" type="noConversion"/>
  </si>
  <si>
    <t>패드</t>
    <phoneticPr fontId="1" type="noConversion"/>
  </si>
  <si>
    <t>김예은 (어머니번호)</t>
    <phoneticPr fontId="1" type="noConversion"/>
  </si>
  <si>
    <t>1053917642 (아버님)</t>
    <phoneticPr fontId="1" type="noConversion"/>
  </si>
  <si>
    <t>DDR5-5600 CL46 Elite 8G x2 =16GB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</si>
</sst>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89</v>
      </c>
      <c r="C1" s="121" t="s">
        <v>68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1055192373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45845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90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69</v>
      </c>
      <c r="B6" s="107"/>
      <c r="C6" s="68" t="s">
        <v>76</v>
      </c>
      <c r="D6" s="69"/>
      <c r="E6" s="20" t="s">
        <v>6</v>
      </c>
      <c r="F6" s="21">
        <v>163000</v>
      </c>
      <c r="G6" s="20">
        <v>1</v>
      </c>
      <c r="H6" s="34">
        <f>F6*G6</f>
        <v>163000</v>
      </c>
      <c r="I6" s="1"/>
    </row>
    <row r="7" spans="1:9" ht="24" customHeight="1">
      <c r="A7" s="108"/>
      <c r="B7" s="109"/>
      <c r="C7" s="68" t="s">
        <v>82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165000</v>
      </c>
      <c r="G8" s="20">
        <v>1</v>
      </c>
      <c r="H8" s="34">
        <f t="shared" si="0"/>
        <v>165000</v>
      </c>
      <c r="I8" s="1"/>
    </row>
    <row r="9" spans="1:9" ht="37.5" customHeight="1">
      <c r="A9" s="108"/>
      <c r="B9" s="109"/>
      <c r="C9" s="68" t="s">
        <v>91</v>
      </c>
      <c r="D9" s="69"/>
      <c r="E9" s="20" t="s">
        <v>8</v>
      </c>
      <c r="F9" s="21">
        <v>34000</v>
      </c>
      <c r="G9" s="20">
        <v>2</v>
      </c>
      <c r="H9" s="34">
        <f t="shared" si="0"/>
        <v>68000</v>
      </c>
      <c r="I9" s="1"/>
    </row>
    <row r="10" spans="1:9" ht="24" customHeight="1">
      <c r="A10" s="108"/>
      <c r="B10" s="109"/>
      <c r="C10" s="68" t="s">
        <v>78</v>
      </c>
      <c r="D10" s="69"/>
      <c r="E10" s="20" t="s">
        <v>9</v>
      </c>
      <c r="F10" s="21">
        <v>105000</v>
      </c>
      <c r="G10" s="20">
        <v>1</v>
      </c>
      <c r="H10" s="34">
        <f t="shared" si="0"/>
        <v>105000</v>
      </c>
      <c r="I10" s="1"/>
    </row>
    <row r="11" spans="1:9" ht="24" customHeight="1">
      <c r="A11" s="108"/>
      <c r="B11" s="109"/>
      <c r="C11" s="136"/>
      <c r="D11" s="137"/>
      <c r="E11" s="20"/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79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61</v>
      </c>
      <c r="F14" s="21">
        <v>25000</v>
      </c>
      <c r="G14" s="20">
        <v>1</v>
      </c>
      <c r="H14" s="34">
        <f t="shared" si="0"/>
        <v>25000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62</v>
      </c>
      <c r="F15" s="21">
        <v>47000</v>
      </c>
      <c r="G15" s="20">
        <v>1</v>
      </c>
      <c r="H15" s="34">
        <f t="shared" si="0"/>
        <v>47000</v>
      </c>
      <c r="I15" s="1"/>
    </row>
    <row r="16" spans="1:9" ht="24" customHeight="1">
      <c r="A16" s="108"/>
      <c r="B16" s="109"/>
      <c r="C16" s="132"/>
      <c r="D16" s="133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70</v>
      </c>
      <c r="D17" s="117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71</v>
      </c>
      <c r="D18" s="117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72</v>
      </c>
      <c r="D19" s="135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60</v>
      </c>
      <c r="B21" s="111"/>
      <c r="C21" s="127" t="s">
        <v>12</v>
      </c>
      <c r="D21" s="127"/>
      <c r="E21" s="101">
        <f>SUM(H6:H20)</f>
        <v>708000</v>
      </c>
      <c r="F21" s="101"/>
      <c r="G21" s="39">
        <v>1</v>
      </c>
      <c r="H21" s="65" t="s">
        <v>75</v>
      </c>
      <c r="I21" s="1"/>
    </row>
    <row r="22" spans="1:9" ht="12.75" customHeight="1">
      <c r="A22" s="112"/>
      <c r="B22" s="113"/>
      <c r="C22" s="127"/>
      <c r="D22" s="127"/>
      <c r="E22" s="101">
        <f>E21*G21</f>
        <v>708000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83</v>
      </c>
      <c r="D25" s="98"/>
      <c r="E25" s="41" t="s">
        <v>85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81" t="s">
        <v>67</v>
      </c>
      <c r="B26" s="82"/>
      <c r="C26" s="118" t="s">
        <v>84</v>
      </c>
      <c r="D26" s="118"/>
      <c r="E26" s="41" t="s">
        <v>86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87</v>
      </c>
      <c r="D27" s="118"/>
      <c r="E27" s="41" t="s">
        <v>88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74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73</v>
      </c>
      <c r="F36" s="74">
        <f>SUM(E22,E34)</f>
        <v>708000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70800.000000000116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58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59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778800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53</v>
      </c>
      <c r="B3" s="119"/>
      <c r="C3" s="119"/>
      <c r="E3" t="s">
        <v>46</v>
      </c>
      <c r="F3">
        <f>Sheet1!F36</f>
        <v>708000</v>
      </c>
    </row>
    <row r="4" spans="1:7">
      <c r="A4" t="s">
        <v>52</v>
      </c>
      <c r="B4" s="6" t="s">
        <v>50</v>
      </c>
      <c r="C4" s="8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9">
        <f>(F3-C4)*C5</f>
        <v>228800.00000000003</v>
      </c>
      <c r="D6" t="s">
        <v>49</v>
      </c>
    </row>
    <row r="8" spans="1:7">
      <c r="A8" s="119" t="s">
        <v>54</v>
      </c>
      <c r="B8" s="119"/>
      <c r="C8" s="119"/>
    </row>
    <row r="9" spans="1:7">
      <c r="A9" t="s">
        <v>52</v>
      </c>
      <c r="B9" s="7" t="s">
        <v>51</v>
      </c>
      <c r="C9" s="10"/>
      <c r="D9" t="s">
        <v>47</v>
      </c>
      <c r="G9" s="9">
        <f>((F3*C10)-C9)/C10</f>
        <v>708000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9">
        <f>ROUND(G9,-3)</f>
        <v>708000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708000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2025-07-07T08:10:05Z</dcterms:modified>
</cp:coreProperties>
</file>