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D19AFAD-F6C9-4250-BC68-507F4C6628B1}" xr6:coauthVersionLast="47" xr6:coauthVersionMax="47" xr10:uidLastSave="{00000000-0000-0000-0000-000000000000}"/>
  <bookViews>
    <workbookView xWindow="29925" yWindow="1125" windowWidth="1546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<sst xmlns="http://schemas.openxmlformats.org/spreadsheetml/2006/main" count="96" uniqueCount="84">
  <si>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</si>
  <si>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</si>
  <si>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</si>
  <si>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</si>
  <si>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</si>
  <si>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</si>
  <si>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</si>
  <si>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</si>
  <si>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</si>
  <si>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</si>
  <si>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</si>
  <si>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</si>
  <si>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</si>
  <si>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</si>
  <si>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</si>
  <si>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</si>
  <si>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</si>
  <si>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</si>
  <si>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</si>
  <si>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</si>
  <si>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</si>
  <si>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</si>
  <si>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</si>
  <si>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</si>
  <si>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</si>
  <si>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</si>
  <si>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</si>
  <si>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</si>
  <si>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</si>
  <si>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</si>
  <si>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</si>
  <si>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</si>
  <si>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</si>
  <si>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</si>
  <si>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</si>
  <si>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</si>
  <si>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</si>
  <si>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</si>
  <si>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</si>
  <si>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</si>
  <si>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</si>
  <si>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</si>
  <si>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</si>
  <si>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</si>
  <si>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</si>
  <si>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</si>
  <si>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</si>
  <si>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</si>
  <si>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</si>
  <si>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</si>
  <si>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</si>
  <si>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</si>
  <si>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</si>
  <si>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</si>
  <si>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</si>
  <si>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</si>
  <si>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</si>
  <si>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</si>
  <si>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</si>
  <si>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</si>
  <si>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</si>
  <si>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</si>
  <si>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</si>
  <si>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</si>
  <si>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</si>
  <si>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</si>
  <si>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</si>
  <si>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</si>
  <si>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</si>
  <si>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</si>
  <si>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</si>
  <si>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</si>
  <si>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</si>
  <si>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5500GT (세잔) (멀티팩(정품))</t>
    <phoneticPr fontId="1" type="noConversion"/>
  </si>
  <si>
    <t>AMD 정품쿨러</t>
    <phoneticPr fontId="1" type="noConversion"/>
  </si>
  <si>
    <t>GIGABYTE A520M K V2</t>
    <phoneticPr fontId="1" type="noConversion"/>
  </si>
  <si>
    <t>TeamGroup DDR4-3200 Elite (8GB)</t>
    <phoneticPr fontId="1" type="noConversion"/>
  </si>
  <si>
    <t>AMD 내장그래픽</t>
    <phoneticPr fontId="1" type="noConversion"/>
  </si>
  <si>
    <t>마이크로닉스 정격 400W</t>
    <phoneticPr fontId="1" type="noConversion"/>
  </si>
  <si>
    <t xml:space="preserve"> </t>
    <phoneticPr fontId="1" type="noConversion"/>
  </si>
  <si>
    <t>마이크론 2400 M.2 NVMe 벌크 (512GB)</t>
    <phoneticPr fontId="1" type="noConversion"/>
  </si>
  <si>
    <t xml:space="preserve">사진 및 문서 </t>
    <phoneticPr fontId="1" type="noConversion"/>
  </si>
  <si>
    <t>문서 및 인터넷 (임효빈 고객님)</t>
    <phoneticPr fontId="1" type="noConversion"/>
  </si>
  <si>
    <t>라피네 미니 케이스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</si>
</sst>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82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33</v>
      </c>
      <c r="B2" s="16">
        <v>1037282212</v>
      </c>
      <c r="C2" s="43"/>
      <c r="D2" s="44"/>
      <c r="E2" s="118"/>
      <c r="F2" s="119"/>
      <c r="G2" s="119"/>
      <c r="H2" s="120"/>
    </row>
    <row r="3" spans="1:9" ht="22.5" customHeight="1">
      <c r="A3" s="15" t="s">
        <v>34</v>
      </c>
      <c r="B3" s="17">
        <f ca="1">TODAY()</f>
        <v>45745</v>
      </c>
      <c r="C3" s="15" t="s">
        <v>35</v>
      </c>
      <c r="D3" s="18"/>
      <c r="E3" s="118"/>
      <c r="F3" s="119"/>
      <c r="G3" s="119"/>
      <c r="H3" s="120"/>
    </row>
    <row r="4" spans="1:9" ht="22.5" customHeight="1">
      <c r="A4" s="19" t="s">
        <v>32</v>
      </c>
      <c r="B4" s="47" t="s">
        <v>81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79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83</v>
      </c>
      <c r="D14" s="53"/>
      <c r="E14" s="21" t="s">
        <v>61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62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72"/>
      <c r="B16" s="73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8000</v>
      </c>
      <c r="G20" s="24">
        <v>-1</v>
      </c>
      <c r="H20" s="22">
        <f t="shared" si="0"/>
        <v>-8000</v>
      </c>
      <c r="I20" s="1"/>
    </row>
    <row r="21" spans="1:9" ht="12.75" customHeight="1">
      <c r="A21" s="74" t="s">
        <v>60</v>
      </c>
      <c r="B21" s="75"/>
      <c r="C21" s="49" t="s">
        <v>11</v>
      </c>
      <c r="D21" s="49"/>
      <c r="E21" s="65">
        <f>SUM(H6:H20)</f>
        <v>450000</v>
      </c>
      <c r="F21" s="65"/>
      <c r="G21" s="26">
        <v>1</v>
      </c>
      <c r="H21" s="126" t="s">
        <v>13</v>
      </c>
      <c r="I21" s="1"/>
    </row>
    <row r="22" spans="1:9" ht="12.75" customHeight="1">
      <c r="A22" s="76"/>
      <c r="B22" s="77"/>
      <c r="C22" s="49"/>
      <c r="D22" s="49"/>
      <c r="E22" s="65">
        <f>E21*G21</f>
        <v>450000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16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23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13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26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450000</v>
      </c>
      <c r="G36" s="131"/>
      <c r="H36" s="33" t="s">
        <v>13</v>
      </c>
      <c r="I36" s="1"/>
    </row>
    <row r="37" spans="1:9" ht="16.5" customHeight="1">
      <c r="A37" s="96" t="s">
        <v>25</v>
      </c>
      <c r="B37" s="97"/>
      <c r="C37" s="84" t="b">
        <f>IF(F38="카드+현금",Sheet3!C9,IF(F38="현금+카드",Sheet3!C6))</f>
        <v>0</v>
      </c>
      <c r="D37" s="85"/>
      <c r="E37" s="32" t="s">
        <v>14</v>
      </c>
      <c r="F37" s="129">
        <f>F36*1.1-F36</f>
        <v>45000.000000000058</v>
      </c>
      <c r="G37" s="130"/>
      <c r="H37" s="34"/>
      <c r="I37" s="1"/>
    </row>
    <row r="38" spans="1:9" ht="17.25" customHeight="1">
      <c r="A38" s="96" t="s">
        <v>21</v>
      </c>
      <c r="B38" s="97"/>
      <c r="C38" s="109"/>
      <c r="D38" s="110"/>
      <c r="E38" s="32" t="s">
        <v>20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22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15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495000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450000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-55000.000000000007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450000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450000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450000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2025-03-29T07:14:55Z</cp:lastPrinted>
  <dcterms:created xsi:type="dcterms:W3CDTF">2019-03-28T03:58:09Z</dcterms:created>
  <dcterms:modified xsi:type="dcterms:W3CDTF">2025-03-29T07:16:57Z</dcterms:modified>
</cp:coreProperties>
</file>