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4C64BC0-77EE-491F-A2DE-A7CE27A8D892}" xr6:coauthVersionLast="47" xr6:coauthVersionMax="47" xr10:uidLastSave="{00000000-0000-0000-0000-000000000000}"/>
  <bookViews>
    <workbookView xWindow="1200" yWindow="1215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<sst xmlns="http://schemas.openxmlformats.org/spreadsheetml/2006/main" count="103" uniqueCount="91">
  <si>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</si>
  <si>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</si>
  <si>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</si>
  <si>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</si>
  <si>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</si>
  <si>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</si>
  <si>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</si>
  <si>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</si>
  <si>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</si>
  <si>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</si>
  <si>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</si>
  <si>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</si>
  <si>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</si>
  <si>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</si>
  <si>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</si>
  <si>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</si>
  <si>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</si>
  <si>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</si>
  <si>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</si>
  <si>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</si>
  <si>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</si>
  <si>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</si>
  <si>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</si>
  <si>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</si>
  <si>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</si>
  <si>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</si>
  <si>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</si>
  <si>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</si>
  <si>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</si>
  <si>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</si>
  <si>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</si>
  <si>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</si>
  <si>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</si>
  <si>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</si>
  <si>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</si>
  <si>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</si>
  <si>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</si>
  <si>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</si>
  <si>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</si>
  <si>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</si>
  <si>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</si>
  <si>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</si>
  <si>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</si>
  <si>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</si>
  <si>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</si>
  <si>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</si>
  <si>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</si>
  <si>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</si>
  <si>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</si>
  <si>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</si>
  <si>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</si>
  <si>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</si>
  <si>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</si>
  <si>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</si>
  <si>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</si>
  <si>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</si>
  <si>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</si>
  <si>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</si>
  <si>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</si>
  <si>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</si>
  <si>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</si>
  <si>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</si>
  <si>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</si>
  <si>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</si>
  <si>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</si>
  <si>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</si>
  <si>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</si>
  <si>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</si>
  <si>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</si>
  <si>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</si>
  <si>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</si>
  <si>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</si>
  <si>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</si>
  <si>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</si>
  <si>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</si>
  <si>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</si>
  <si>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마이크론 NVME 2400 512GB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</si>
  <si>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</si>
  <si>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</si>
  <si>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향남읍 택배 월요일배송 (화요일도착)</t>
    <phoneticPr fontId="1" type="noConversion"/>
  </si>
  <si>
    <t xml:space="preserve"> 윈도우 10으로설치 -</t>
    <phoneticPr fontId="1" type="noConversion"/>
  </si>
  <si>
    <t>이중에어캡  택배 배송 ~</t>
    <phoneticPr fontId="1" type="noConversion"/>
  </si>
  <si>
    <t>배송비</t>
    <phoneticPr fontId="1" type="noConversion"/>
  </si>
  <si>
    <t>USB 설치파일 담아주세요  (USB 서비스 )</t>
    <phoneticPr fontId="1" type="noConversion"/>
  </si>
  <si>
    <t>키보드 합본셋트 +장패드서비스</t>
    <phoneticPr fontId="1" type="noConversion"/>
  </si>
  <si>
    <t>키보드셋트</t>
    <phoneticPr fontId="1" type="noConversion"/>
  </si>
  <si>
    <t>UHD 내장그래픽 활용</t>
    <phoneticPr fontId="1" type="noConversion"/>
  </si>
  <si>
    <t>삼성전자 DDR4-3200 (32GB)x2=64GB</t>
    <phoneticPr fontId="1" type="noConversion"/>
  </si>
  <si>
    <t xml:space="preserve">16GB 드라이버파일 </t>
    <phoneticPr fontId="1" type="noConversion"/>
  </si>
  <si>
    <t>최문영 (구매)</t>
    <phoneticPr fontId="1" type="noConversion"/>
  </si>
  <si>
    <t xml:space="preserve">인텔 코어i5-14세대 14400 (랩터레이크 리프레시)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</si>
</sst>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1055815583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79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129" t="s">
        <v>90</v>
      </c>
      <c r="D6" s="130"/>
      <c r="E6" s="21" t="s">
        <v>6</v>
      </c>
      <c r="F6" s="22">
        <v>300000</v>
      </c>
      <c r="G6" s="21">
        <v>1</v>
      </c>
      <c r="H6" s="22">
        <f>F6*G6</f>
        <v>300000</v>
      </c>
      <c r="I6" s="1"/>
    </row>
    <row r="7" spans="1:9" ht="24" customHeight="1">
      <c r="A7" s="72"/>
      <c r="B7" s="73"/>
      <c r="C7" s="131" t="s">
        <v>74</v>
      </c>
      <c r="D7" s="130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72"/>
      <c r="B8" s="73"/>
      <c r="C8" s="132" t="s">
        <v>75</v>
      </c>
      <c r="D8" s="133"/>
      <c r="E8" s="21" t="s">
        <v>7</v>
      </c>
      <c r="F8" s="22">
        <v>98000</v>
      </c>
      <c r="G8" s="21">
        <v>1</v>
      </c>
      <c r="H8" s="22">
        <f t="shared" si="0"/>
        <v>98000</v>
      </c>
      <c r="I8" s="1"/>
    </row>
    <row r="9" spans="1:9" ht="37.5" customHeight="1">
      <c r="A9" s="72"/>
      <c r="B9" s="73"/>
      <c r="C9" s="131" t="s">
        <v>87</v>
      </c>
      <c r="D9" s="130"/>
      <c r="E9" s="21" t="s">
        <v>8</v>
      </c>
      <c r="F9" s="22">
        <v>95000</v>
      </c>
      <c r="G9" s="21">
        <v>2</v>
      </c>
      <c r="H9" s="22">
        <f t="shared" si="0"/>
        <v>190000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61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2000</v>
      </c>
      <c r="G20" s="24">
        <v>-1</v>
      </c>
      <c r="H20" s="22">
        <f t="shared" si="0"/>
        <v>-2000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846000</v>
      </c>
      <c r="F21" s="65"/>
      <c r="G21" s="26">
        <v>1</v>
      </c>
      <c r="H21" s="128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846000</v>
      </c>
      <c r="F22" s="65"/>
      <c r="G22" s="65"/>
      <c r="H22" s="128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4" t="s">
        <v>88</v>
      </c>
      <c r="D25" s="95"/>
      <c r="E25" s="28"/>
      <c r="F25" s="22">
        <v>8000</v>
      </c>
      <c r="G25" s="21">
        <v>1</v>
      </c>
      <c r="H25" s="22">
        <f>F25*G25</f>
        <v>8000</v>
      </c>
      <c r="I25" s="1"/>
    </row>
    <row r="26" spans="1:9" ht="25.15" customHeight="1">
      <c r="A26" s="100" t="s">
        <v>68</v>
      </c>
      <c r="B26" s="101"/>
      <c r="C26" s="81" t="s">
        <v>80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1" t="s">
        <v>83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1" t="s">
        <v>81</v>
      </c>
      <c r="D28" s="81"/>
      <c r="E28" s="28" t="s">
        <v>82</v>
      </c>
      <c r="F28" s="22">
        <v>10000</v>
      </c>
      <c r="G28" s="21">
        <v>1</v>
      </c>
      <c r="H28" s="22">
        <f t="shared" si="1"/>
        <v>10000</v>
      </c>
      <c r="I28" s="1"/>
    </row>
    <row r="29" spans="1:9">
      <c r="A29" s="102"/>
      <c r="B29" s="103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1" t="s">
        <v>84</v>
      </c>
      <c r="D30" s="81"/>
      <c r="E30" s="28" t="s">
        <v>85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2"/>
      <c r="B31" s="103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18000</v>
      </c>
      <c r="F34" s="67"/>
      <c r="G34" s="67"/>
      <c r="H34" s="126" t="s">
        <v>14</v>
      </c>
      <c r="I34" s="1"/>
    </row>
    <row r="35" spans="1:9" ht="14.25" customHeight="1">
      <c r="A35" s="108"/>
      <c r="B35" s="109"/>
      <c r="C35" s="90"/>
      <c r="D35" s="91"/>
      <c r="E35" s="68"/>
      <c r="F35" s="69"/>
      <c r="G35" s="69"/>
      <c r="H35" s="127"/>
      <c r="I35" s="1"/>
    </row>
    <row r="36" spans="1:9" ht="16.5" customHeight="1">
      <c r="A36" s="98" t="s">
        <v>27</v>
      </c>
      <c r="B36" s="99"/>
      <c r="C36" s="86" t="b">
        <f>IF(F38="카드+현금",Sheet3!C11,IF(F38="현금+카드",Sheet3!C4))</f>
        <v>0</v>
      </c>
      <c r="D36" s="87"/>
      <c r="E36" s="32" t="s">
        <v>4</v>
      </c>
      <c r="F36" s="136">
        <f>SUM(E22,E34)</f>
        <v>864000</v>
      </c>
      <c r="G36" s="136"/>
      <c r="H36" s="33" t="s">
        <v>14</v>
      </c>
      <c r="I36" s="1"/>
    </row>
    <row r="37" spans="1:9" ht="16.5" customHeight="1">
      <c r="A37" s="98" t="s">
        <v>26</v>
      </c>
      <c r="B37" s="99"/>
      <c r="C37" s="84" t="b">
        <f>IF(F38="카드+현금",Sheet3!C9,IF(F38="현금+카드",Sheet3!C6))</f>
        <v>0</v>
      </c>
      <c r="D37" s="85"/>
      <c r="E37" s="32" t="s">
        <v>15</v>
      </c>
      <c r="F37" s="134">
        <f>F36*1.1-F36</f>
        <v>86400.000000000116</v>
      </c>
      <c r="G37" s="135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8"/>
      <c r="G39" s="139"/>
      <c r="H39" s="140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950400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864000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400400.00000000006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864000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864000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2025-02-08T06:39:55Z</cp:lastPrinted>
  <dcterms:created xsi:type="dcterms:W3CDTF">2019-03-28T03:58:09Z</dcterms:created>
  <dcterms:modified xsi:type="dcterms:W3CDTF">2025-02-08T06:42:19Z</dcterms:modified>
</cp:coreProperties>
</file>