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35CCD0B-4AB1-4A5D-A5D2-AF8575CC2027}" xr6:coauthVersionLast="47" xr6:coauthVersionMax="47" xr10:uidLastSave="{00000000-0000-0000-0000-000000000000}"/>
  <bookViews>
    <workbookView xWindow="41145" yWindow="885" windowWidth="1477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<sst xmlns="http://schemas.openxmlformats.org/spreadsheetml/2006/main" count="103" uniqueCount="90">
  <si>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</si>
  <si>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</si>
  <si>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</si>
  <si>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</si>
  <si>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</si>
  <si>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</si>
  <si>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</si>
  <si>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</si>
  <si>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</si>
  <si>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</si>
  <si>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</si>
  <si>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</si>
  <si>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</si>
  <si>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</si>
  <si>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</si>
  <si>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</si>
  <si>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</si>
  <si>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</si>
  <si>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</si>
  <si>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</si>
  <si>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</si>
  <si>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</si>
  <si>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</si>
  <si>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</si>
  <si>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</si>
  <si>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</si>
  <si>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</si>
  <si>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</si>
  <si>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</si>
  <si>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</si>
  <si>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</si>
  <si>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</si>
  <si>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</si>
  <si>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</si>
  <si>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</si>
  <si>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</si>
  <si>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</si>
  <si>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</si>
  <si>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</si>
  <si>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</si>
  <si>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</si>
  <si>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</si>
  <si>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</si>
  <si>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</si>
  <si>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</si>
  <si>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</si>
  <si>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</si>
  <si>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</si>
  <si>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</si>
  <si>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</si>
  <si>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</si>
  <si>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</si>
  <si>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</si>
  <si>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</si>
  <si>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</si>
  <si>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</si>
  <si>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</si>
  <si>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</si>
  <si>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</si>
  <si>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</si>
  <si>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</si>
  <si>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</si>
  <si>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</si>
  <si>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</si>
  <si>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</si>
  <si>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</si>
  <si>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</si>
  <si>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</si>
  <si>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</si>
  <si>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</si>
  <si>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</si>
  <si>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</si>
  <si>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</si>
  <si>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</si>
  <si>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3RSYS Socoool RC1900 ARGB 솔더링 (블랙)</t>
    <phoneticPr fontId="1" type="noConversion"/>
  </si>
  <si>
    <t>마이크론 Crucial DDR5-5600 CL46 대원씨티에스 (16GB)x2 =32GB</t>
    <phoneticPr fontId="1" type="noConversion"/>
  </si>
  <si>
    <t>갤럭시 GALAX 지포스 RTX 4070 Ti SUPER 3X OC D6X 16GB</t>
    <phoneticPr fontId="1" type="noConversion"/>
  </si>
  <si>
    <t>하이닉스 자회사 P44 Pro M.2 NVMe(1TB)p41이랑 동급출시! 7000MB</t>
    <phoneticPr fontId="1" type="noConversion"/>
  </si>
  <si>
    <t>darkFlash DS900 ARGB 강화유리 (블랙)</t>
    <phoneticPr fontId="1" type="noConversion"/>
  </si>
  <si>
    <t>마이크로닉스 Classic II 풀체인지 800W 80PLUS브론즈 ATX3.1</t>
    <phoneticPr fontId="1" type="noConversion"/>
  </si>
  <si>
    <t>MSI PRO B650M-A WIFI</t>
    <phoneticPr fontId="1" type="noConversion"/>
  </si>
  <si>
    <t>인텔은 다 목적용,라이젠은 게임목적 CPU 입니다.</t>
    <phoneticPr fontId="1" type="noConversion"/>
  </si>
  <si>
    <t>AMD 라이젠5-6세대 9600X (그래니트 릿지) (멀티팩(정품))</t>
    <phoneticPr fontId="1" type="noConversion"/>
  </si>
  <si>
    <t>국진우(고사양 pc)9600x</t>
    <phoneticPr fontId="1" type="noConversion"/>
  </si>
  <si>
    <t xml:space="preserve"> Newsync B2712F IPS ZERO  120 HDR 무결점</t>
    <phoneticPr fontId="1" type="noConversion"/>
  </si>
  <si>
    <t>모니터</t>
    <phoneticPr fontId="1" type="noConversion"/>
  </si>
  <si>
    <t>2월8일 오후 3시까지</t>
    <phoneticPr fontId="1" type="noConversion"/>
  </si>
  <si>
    <t>계약금</t>
    <phoneticPr fontId="1" type="noConversion"/>
  </si>
  <si>
    <t>SSD방열판 서비스장착</t>
    <phoneticPr fontId="1" type="noConversion"/>
  </si>
  <si>
    <t>장패드+현대4구 16A 1.5 +라이노스피커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</si>
</sst>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16">
        <v>1059670968</v>
      </c>
      <c r="C2" s="43"/>
      <c r="D2" s="44"/>
      <c r="E2" s="121"/>
      <c r="F2" s="122"/>
      <c r="G2" s="122"/>
      <c r="H2" s="123"/>
    </row>
    <row r="3" spans="1:9" ht="22.5" customHeight="1">
      <c r="A3" s="15" t="s">
        <v>35</v>
      </c>
      <c r="B3" s="17">
        <f ca="1">TODAY()</f>
        <v>45698</v>
      </c>
      <c r="C3" s="15" t="s">
        <v>36</v>
      </c>
      <c r="D3" s="18"/>
      <c r="E3" s="121"/>
      <c r="F3" s="122"/>
      <c r="G3" s="122"/>
      <c r="H3" s="123"/>
    </row>
    <row r="4" spans="1:9" ht="22.5" customHeight="1">
      <c r="A4" s="19" t="s">
        <v>33</v>
      </c>
      <c r="B4" s="47" t="s">
        <v>86</v>
      </c>
      <c r="C4" s="47"/>
      <c r="D4" s="48"/>
      <c r="E4" s="124"/>
      <c r="F4" s="125"/>
      <c r="G4" s="125"/>
      <c r="H4" s="126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130" t="s">
        <v>82</v>
      </c>
      <c r="D6" s="63"/>
      <c r="E6" s="21" t="s">
        <v>6</v>
      </c>
      <c r="F6" s="22">
        <v>420000</v>
      </c>
      <c r="G6" s="21">
        <v>1</v>
      </c>
      <c r="H6" s="22">
        <f>F6*G6</f>
        <v>420000</v>
      </c>
      <c r="I6" s="1"/>
    </row>
    <row r="7" spans="1:9" ht="24" customHeight="1">
      <c r="A7" s="73"/>
      <c r="B7" s="74"/>
      <c r="C7" s="58" t="s">
        <v>74</v>
      </c>
      <c r="D7" s="59"/>
      <c r="E7" s="23" t="s">
        <v>11</v>
      </c>
      <c r="F7" s="22">
        <v>78000</v>
      </c>
      <c r="G7" s="21">
        <v>1</v>
      </c>
      <c r="H7" s="22">
        <f t="shared" ref="H7:H20" si="0">F7*G7</f>
        <v>78000</v>
      </c>
      <c r="I7" s="1"/>
    </row>
    <row r="8" spans="1:9" ht="25.5" customHeight="1">
      <c r="A8" s="73"/>
      <c r="B8" s="74"/>
      <c r="C8" s="131" t="s">
        <v>80</v>
      </c>
      <c r="D8" s="132"/>
      <c r="E8" s="21" t="s">
        <v>7</v>
      </c>
      <c r="F8" s="22">
        <v>195000</v>
      </c>
      <c r="G8" s="21">
        <v>1</v>
      </c>
      <c r="H8" s="22">
        <f t="shared" si="0"/>
        <v>195000</v>
      </c>
      <c r="I8" s="1"/>
    </row>
    <row r="9" spans="1:9" ht="37.5" customHeight="1">
      <c r="A9" s="73"/>
      <c r="B9" s="74"/>
      <c r="C9" s="58" t="s">
        <v>75</v>
      </c>
      <c r="D9" s="59"/>
      <c r="E9" s="21" t="s">
        <v>8</v>
      </c>
      <c r="F9" s="22">
        <v>57000</v>
      </c>
      <c r="G9" s="21">
        <v>2</v>
      </c>
      <c r="H9" s="22">
        <f t="shared" si="0"/>
        <v>114000</v>
      </c>
      <c r="I9" s="1"/>
    </row>
    <row r="10" spans="1:9" ht="24" customHeight="1">
      <c r="A10" s="73"/>
      <c r="B10" s="74"/>
      <c r="C10" s="58" t="s">
        <v>76</v>
      </c>
      <c r="D10" s="59"/>
      <c r="E10" s="21" t="s">
        <v>9</v>
      </c>
      <c r="F10" s="22">
        <v>1395000</v>
      </c>
      <c r="G10" s="21">
        <v>1</v>
      </c>
      <c r="H10" s="22">
        <f t="shared" si="0"/>
        <v>1395000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77</v>
      </c>
      <c r="D12" s="63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3"/>
      <c r="B13" s="74"/>
      <c r="C13" s="52" t="s">
        <v>88</v>
      </c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78</v>
      </c>
      <c r="D14" s="53"/>
      <c r="E14" s="21" t="s">
        <v>62</v>
      </c>
      <c r="F14" s="22">
        <v>59000</v>
      </c>
      <c r="G14" s="21">
        <v>1</v>
      </c>
      <c r="H14" s="22">
        <f t="shared" si="0"/>
        <v>59000</v>
      </c>
      <c r="I14" s="1"/>
    </row>
    <row r="15" spans="1:9" ht="24" customHeight="1">
      <c r="A15" s="73"/>
      <c r="B15" s="74"/>
      <c r="C15" s="52" t="s">
        <v>79</v>
      </c>
      <c r="D15" s="53"/>
      <c r="E15" s="21" t="s">
        <v>63</v>
      </c>
      <c r="F15" s="22">
        <v>99000</v>
      </c>
      <c r="G15" s="21">
        <v>1</v>
      </c>
      <c r="H15" s="22">
        <f t="shared" si="0"/>
        <v>99000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2550000</v>
      </c>
      <c r="F21" s="66"/>
      <c r="G21" s="26">
        <v>1</v>
      </c>
      <c r="H21" s="129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2550000</v>
      </c>
      <c r="F22" s="66"/>
      <c r="G22" s="66"/>
      <c r="H22" s="129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9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95" t="s">
        <v>81</v>
      </c>
      <c r="D25" s="96"/>
      <c r="E25" s="28" t="s">
        <v>29</v>
      </c>
      <c r="F25" s="22"/>
      <c r="G25" s="21"/>
      <c r="H25" s="22">
        <f>F25*G25</f>
        <v>0</v>
      </c>
      <c r="I25" s="1"/>
    </row>
    <row r="26" spans="1:9" ht="25.15" customHeight="1">
      <c r="A26" s="101" t="s">
        <v>68</v>
      </c>
      <c r="B26" s="102"/>
      <c r="C26" s="82"/>
      <c r="D26" s="82"/>
      <c r="E26" s="28"/>
      <c r="F26" s="22"/>
      <c r="G26" s="21"/>
      <c r="H26" s="22">
        <f>F26*G26</f>
        <v>0</v>
      </c>
      <c r="I26" s="1"/>
    </row>
    <row r="27" spans="1:9">
      <c r="A27" s="103"/>
      <c r="B27" s="104"/>
      <c r="C27" s="82" t="s">
        <v>84</v>
      </c>
      <c r="D27" s="82"/>
      <c r="E27" s="28" t="s">
        <v>85</v>
      </c>
      <c r="F27" s="22">
        <v>120000</v>
      </c>
      <c r="G27" s="21">
        <v>1</v>
      </c>
      <c r="H27" s="22">
        <f t="shared" ref="H27:H33" si="1">F27*G27</f>
        <v>120000</v>
      </c>
      <c r="I27" s="1"/>
    </row>
    <row r="28" spans="1:9">
      <c r="A28" s="103"/>
      <c r="B28" s="104"/>
      <c r="C28" s="82" t="s">
        <v>89</v>
      </c>
      <c r="D28" s="82"/>
      <c r="E28" s="28"/>
      <c r="F28" s="22"/>
      <c r="G28" s="21"/>
      <c r="H28" s="22">
        <f t="shared" si="1"/>
        <v>0</v>
      </c>
      <c r="I28" s="1"/>
    </row>
    <row r="29" spans="1:9">
      <c r="A29" s="103"/>
      <c r="B29" s="104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3"/>
      <c r="B30" s="104"/>
      <c r="C30" s="82" t="s">
        <v>87</v>
      </c>
      <c r="D30" s="82"/>
      <c r="E30" s="28"/>
      <c r="F30" s="22">
        <v>100000</v>
      </c>
      <c r="G30" s="21">
        <v>-1</v>
      </c>
      <c r="H30" s="22">
        <f t="shared" si="1"/>
        <v>-100000</v>
      </c>
      <c r="I30" s="1"/>
    </row>
    <row r="31" spans="1:9">
      <c r="A31" s="103"/>
      <c r="B31" s="104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3"/>
      <c r="B32" s="104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5"/>
      <c r="B33" s="106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7" t="s">
        <v>24</v>
      </c>
      <c r="B34" s="108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20000</v>
      </c>
      <c r="F34" s="68"/>
      <c r="G34" s="68"/>
      <c r="H34" s="127" t="s">
        <v>14</v>
      </c>
      <c r="I34" s="1"/>
    </row>
    <row r="35" spans="1:9" ht="14.25" customHeight="1">
      <c r="A35" s="109"/>
      <c r="B35" s="110"/>
      <c r="C35" s="91"/>
      <c r="D35" s="92"/>
      <c r="E35" s="69"/>
      <c r="F35" s="70"/>
      <c r="G35" s="70"/>
      <c r="H35" s="128"/>
      <c r="I35" s="1"/>
    </row>
    <row r="36" spans="1:9" ht="16.5" customHeight="1">
      <c r="A36" s="99" t="s">
        <v>27</v>
      </c>
      <c r="B36" s="100"/>
      <c r="C36" s="87" t="b">
        <f>IF(F38="카드+현금",Sheet3!C11,IF(F38="현금+카드",Sheet3!C4))</f>
        <v>0</v>
      </c>
      <c r="D36" s="88"/>
      <c r="E36" s="32" t="s">
        <v>4</v>
      </c>
      <c r="F36" s="135">
        <f>SUM(E22,E34)</f>
        <v>2570000</v>
      </c>
      <c r="G36" s="135"/>
      <c r="H36" s="33" t="s">
        <v>14</v>
      </c>
      <c r="I36" s="1"/>
    </row>
    <row r="37" spans="1:9" ht="16.5" customHeight="1">
      <c r="A37" s="99" t="s">
        <v>26</v>
      </c>
      <c r="B37" s="100"/>
      <c r="C37" s="85" t="b">
        <f>IF(F38="카드+현금",Sheet3!C9,IF(F38="현금+카드",Sheet3!C6))</f>
        <v>0</v>
      </c>
      <c r="D37" s="86"/>
      <c r="E37" s="32" t="s">
        <v>15</v>
      </c>
      <c r="F37" s="133">
        <f>F36*1.1-F36</f>
        <v>257000</v>
      </c>
      <c r="G37" s="134"/>
      <c r="H37" s="34"/>
      <c r="I37" s="1"/>
    </row>
    <row r="38" spans="1:9" ht="17.25" customHeight="1">
      <c r="A38" s="99" t="s">
        <v>22</v>
      </c>
      <c r="B38" s="100"/>
      <c r="C38" s="112"/>
      <c r="D38" s="113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36" t="s">
        <v>60</v>
      </c>
      <c r="F39" s="137"/>
      <c r="G39" s="138"/>
      <c r="H39" s="139"/>
      <c r="I39" s="1"/>
    </row>
    <row r="40" spans="1:9" ht="20.25" customHeight="1">
      <c r="A40" s="109"/>
      <c r="B40" s="110"/>
      <c r="C40" s="116"/>
      <c r="D40" s="117"/>
      <c r="E40" s="37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2827000</v>
      </c>
      <c r="G40" s="136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1"/>
      <c r="F42" s="111"/>
      <c r="G42" s="111"/>
      <c r="H42" s="111"/>
      <c r="I42" s="1"/>
    </row>
    <row r="43" spans="1:9">
      <c r="A43" s="39"/>
      <c r="B43" s="39"/>
      <c r="C43" s="1"/>
      <c r="D43" s="1"/>
      <c r="E43" s="111"/>
      <c r="F43" s="111"/>
      <c r="G43" s="111"/>
      <c r="H43" s="111"/>
      <c r="I43" s="1"/>
    </row>
    <row r="44" spans="1:9">
      <c r="C44" s="1"/>
      <c r="D44" s="1"/>
      <c r="E44" s="111"/>
      <c r="F44" s="111"/>
      <c r="G44" s="111"/>
      <c r="H44" s="11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2570000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2277000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2570000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2570000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2570000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2025-02-10T02:51:21Z</dcterms:modified>
</cp:coreProperties>
</file>