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66AAF8E3-368F-4160-84B0-1CFACE10C70F}" xr6:coauthVersionLast="47" xr6:coauthVersionMax="47" xr10:uidLastSave="{00000000-0000-0000-0000-000000000000}"/>
  <bookViews>
    <workbookView xWindow="4860" yWindow="1365" windowWidth="20145" windowHeight="188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<sst xmlns="http://schemas.openxmlformats.org/spreadsheetml/2006/main" count="99" uniqueCount="87">
  <si>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</si>
  <si>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</si>
  <si>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</si>
  <si>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</si>
  <si>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</si>
  <si>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</si>
  <si>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</si>
  <si>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</si>
  <si>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</si>
  <si>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</si>
  <si>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</si>
  <si>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</si>
  <si>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</si>
  <si>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</si>
  <si>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</si>
  <si>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</si>
  <si>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</si>
  <si>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</si>
  <si>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</si>
  <si>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</si>
  <si>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</si>
  <si>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</si>
  <si>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</si>
  <si>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</si>
  <si>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</si>
  <si>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</si>
  <si>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</si>
  <si>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</si>
  <si>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</si>
  <si>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</si>
  <si>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</si>
  <si>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</si>
  <si>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</si>
  <si>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</si>
  <si>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</si>
  <si>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</si>
  <si>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</si>
  <si>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</si>
  <si>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</si>
  <si>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</si>
  <si>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</si>
  <si>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</si>
  <si>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</si>
  <si>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</si>
  <si>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</si>
  <si>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</si>
  <si>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</si>
  <si>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</si>
  <si>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</si>
  <si>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</si>
  <si>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</si>
  <si>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</si>
  <si>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</si>
  <si>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</si>
  <si>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</si>
  <si>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</si>
  <si>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</si>
  <si>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</si>
  <si>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</si>
  <si>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</si>
  <si>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</si>
  <si>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</si>
  <si>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</si>
  <si>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</si>
  <si>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</si>
  <si>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</si>
  <si>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</si>
  <si>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</si>
  <si>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</si>
  <si>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</si>
  <si>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</si>
  <si>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</si>
  <si>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</si>
  <si>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</si>
  <si>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</si>
  <si>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 xml:space="preserve">GIGABYTE A520M K V2 </t>
    <phoneticPr fontId="1" type="noConversion"/>
  </si>
  <si>
    <t>DDR4 25600 (16GB)</t>
    <phoneticPr fontId="1" type="noConversion"/>
  </si>
  <si>
    <t>MSI 지포스 RTX 3050 벤투스 2X OC D6 6GB</t>
    <phoneticPr fontId="1" type="noConversion"/>
  </si>
  <si>
    <t>Western Digital WD Blue SN580 M.2 NVMe (500GB) 250GB 너무적어서 업글</t>
    <phoneticPr fontId="1" type="noConversion"/>
  </si>
  <si>
    <t>앱코 U20M 큐빅 미니 (블랙)</t>
    <phoneticPr fontId="1" type="noConversion"/>
  </si>
  <si>
    <t xml:space="preserve"> 앱코 XPERT XP-600N  (600W 정격지원)</t>
    <phoneticPr fontId="1" type="noConversion"/>
  </si>
  <si>
    <t>JONSBO CR-1000 EVO AUTO RGB (블랙)</t>
    <phoneticPr fontId="1" type="noConversion"/>
  </si>
  <si>
    <t xml:space="preserve">기본쿨러는 사용 하셔도 되오나 , 기본쿨러는 풍량이 낮아, 고해상도 작업시 소음이생겨, </t>
    <phoneticPr fontId="1" type="noConversion"/>
  </si>
  <si>
    <t>쿨러는 넣으시는걸로 추천드린다고 안내드립니다.</t>
    <phoneticPr fontId="1" type="noConversion"/>
  </si>
  <si>
    <t>견적서에 넣지않고 가격만 기재해드렸습니다.</t>
    <phoneticPr fontId="1" type="noConversion"/>
  </si>
  <si>
    <t>채널상담(나무CL님)</t>
    <phoneticPr fontId="1" type="noConversion"/>
  </si>
  <si>
    <t>직접 고르신 견적 토대로 수정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</si>
</sst>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69</v>
      </c>
      <c r="D1" s="42"/>
      <c r="E1" s="112"/>
      <c r="F1" s="113"/>
      <c r="G1" s="113"/>
      <c r="H1" s="114"/>
    </row>
    <row r="2" spans="1:9" ht="22.5" customHeight="1">
      <c r="A2" s="15" t="s">
        <v>34</v>
      </c>
      <c r="B2" s="16"/>
      <c r="C2" s="43"/>
      <c r="D2" s="44"/>
      <c r="E2" s="115"/>
      <c r="F2" s="116"/>
      <c r="G2" s="116"/>
      <c r="H2" s="117"/>
    </row>
    <row r="3" spans="1:9" ht="22.5" customHeight="1">
      <c r="A3" s="15" t="s">
        <v>35</v>
      </c>
      <c r="B3" s="17">
        <f ca="1">TODAY()</f>
        <v>45688</v>
      </c>
      <c r="C3" s="15" t="s">
        <v>36</v>
      </c>
      <c r="D3" s="18"/>
      <c r="E3" s="115"/>
      <c r="F3" s="116"/>
      <c r="G3" s="116"/>
      <c r="H3" s="117"/>
    </row>
    <row r="4" spans="1:9" ht="22.5" customHeight="1">
      <c r="A4" s="19" t="s">
        <v>33</v>
      </c>
      <c r="B4" s="138" t="s">
        <v>86</v>
      </c>
      <c r="C4" s="138"/>
      <c r="D4" s="139"/>
      <c r="E4" s="118"/>
      <c r="F4" s="119"/>
      <c r="G4" s="119"/>
      <c r="H4" s="120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7" t="s">
        <v>70</v>
      </c>
      <c r="B6" s="68"/>
      <c r="C6" s="56" t="s">
        <v>74</v>
      </c>
      <c r="D6" s="57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69"/>
      <c r="B7" s="70"/>
      <c r="C7" s="56" t="s">
        <v>81</v>
      </c>
      <c r="D7" s="57"/>
      <c r="E7" s="23" t="s">
        <v>11</v>
      </c>
      <c r="F7" s="22">
        <v>25000</v>
      </c>
      <c r="G7" s="21"/>
      <c r="H7" s="22">
        <f t="shared" ref="H7:H20" si="0">F7*G7</f>
        <v>0</v>
      </c>
      <c r="I7" s="1"/>
    </row>
    <row r="8" spans="1:9" ht="25.5" customHeight="1">
      <c r="A8" s="69"/>
      <c r="B8" s="70"/>
      <c r="C8" s="124" t="s">
        <v>75</v>
      </c>
      <c r="D8" s="125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69"/>
      <c r="B9" s="70"/>
      <c r="C9" s="56" t="s">
        <v>76</v>
      </c>
      <c r="D9" s="57"/>
      <c r="E9" s="21" t="s">
        <v>8</v>
      </c>
      <c r="F9" s="22">
        <v>38000</v>
      </c>
      <c r="G9" s="21">
        <v>1</v>
      </c>
      <c r="H9" s="22">
        <f t="shared" si="0"/>
        <v>38000</v>
      </c>
      <c r="I9" s="1"/>
    </row>
    <row r="10" spans="1:9" ht="24" customHeight="1">
      <c r="A10" s="69"/>
      <c r="B10" s="70"/>
      <c r="C10" s="56" t="s">
        <v>77</v>
      </c>
      <c r="D10" s="57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69"/>
      <c r="B11" s="70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69"/>
      <c r="B12" s="70"/>
      <c r="C12" s="133" t="s">
        <v>78</v>
      </c>
      <c r="D12" s="134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69"/>
      <c r="B13" s="70"/>
      <c r="C13" s="50"/>
      <c r="D13" s="51"/>
      <c r="E13" s="21"/>
      <c r="F13" s="22"/>
      <c r="G13" s="21"/>
      <c r="H13" s="22">
        <f t="shared" si="0"/>
        <v>0</v>
      </c>
      <c r="I13" s="1"/>
    </row>
    <row r="14" spans="1:9" ht="29.25" customHeight="1">
      <c r="A14" s="69"/>
      <c r="B14" s="70"/>
      <c r="C14" s="50" t="s">
        <v>79</v>
      </c>
      <c r="D14" s="51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69"/>
      <c r="B15" s="70"/>
      <c r="C15" s="50" t="s">
        <v>80</v>
      </c>
      <c r="D15" s="51"/>
      <c r="E15" s="21" t="s">
        <v>63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69"/>
      <c r="B16" s="70"/>
      <c r="C16" s="52"/>
      <c r="D16" s="53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69"/>
      <c r="B17" s="70"/>
      <c r="C17" s="60" t="s">
        <v>71</v>
      </c>
      <c r="D17" s="61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69"/>
      <c r="B18" s="70"/>
      <c r="C18" s="77" t="s">
        <v>72</v>
      </c>
      <c r="D18" s="61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69"/>
      <c r="B19" s="70"/>
      <c r="C19" s="54" t="s">
        <v>73</v>
      </c>
      <c r="D19" s="55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69"/>
      <c r="B20" s="70"/>
      <c r="C20" s="48"/>
      <c r="D20" s="4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1" t="s">
        <v>61</v>
      </c>
      <c r="B21" s="72"/>
      <c r="C21" s="47" t="s">
        <v>12</v>
      </c>
      <c r="D21" s="47"/>
      <c r="E21" s="62">
        <f>SUM(H6:H20)</f>
        <v>748000</v>
      </c>
      <c r="F21" s="62"/>
      <c r="G21" s="26">
        <v>1</v>
      </c>
      <c r="H21" s="123" t="s">
        <v>14</v>
      </c>
      <c r="I21" s="1"/>
    </row>
    <row r="22" spans="1:9" ht="12.75" customHeight="1">
      <c r="A22" s="73"/>
      <c r="B22" s="74"/>
      <c r="C22" s="47"/>
      <c r="D22" s="47"/>
      <c r="E22" s="62">
        <f>E21*G21</f>
        <v>748000</v>
      </c>
      <c r="F22" s="62"/>
      <c r="G22" s="62"/>
      <c r="H22" s="123"/>
      <c r="I22" s="1"/>
    </row>
    <row r="23" spans="1:9" ht="12.75" customHeight="1">
      <c r="A23" s="73"/>
      <c r="B23" s="74"/>
      <c r="C23" s="47"/>
      <c r="D23" s="47"/>
      <c r="E23" s="62"/>
      <c r="F23" s="62"/>
      <c r="G23" s="62"/>
      <c r="H23" s="123"/>
      <c r="I23" s="1"/>
    </row>
    <row r="24" spans="1:9" ht="17.25" customHeight="1">
      <c r="A24" s="73"/>
      <c r="B24" s="74"/>
      <c r="C24" s="89" t="s">
        <v>17</v>
      </c>
      <c r="D24" s="90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5"/>
      <c r="B25" s="76"/>
      <c r="C25" s="135" t="s">
        <v>82</v>
      </c>
      <c r="D25" s="136"/>
      <c r="E25" s="28"/>
      <c r="F25" s="22"/>
      <c r="G25" s="21"/>
      <c r="H25" s="22">
        <f>F25*G25</f>
        <v>0</v>
      </c>
      <c r="I25" s="1"/>
    </row>
    <row r="26" spans="1:9" ht="25.15" customHeight="1">
      <c r="A26" s="95" t="s">
        <v>68</v>
      </c>
      <c r="B26" s="96"/>
      <c r="C26" s="137" t="s">
        <v>83</v>
      </c>
      <c r="D26" s="137"/>
      <c r="E26" s="28"/>
      <c r="F26" s="22"/>
      <c r="G26" s="21"/>
      <c r="H26" s="22">
        <f>F26*G26</f>
        <v>0</v>
      </c>
      <c r="I26" s="1"/>
    </row>
    <row r="27" spans="1:9">
      <c r="A27" s="97"/>
      <c r="B27" s="98"/>
      <c r="C27" s="137" t="s">
        <v>84</v>
      </c>
      <c r="D27" s="137"/>
      <c r="E27" s="28"/>
      <c r="F27" s="22"/>
      <c r="G27" s="21"/>
      <c r="H27" s="22">
        <f t="shared" ref="H27:H33" si="1">F27*G27</f>
        <v>0</v>
      </c>
      <c r="I27" s="1"/>
    </row>
    <row r="28" spans="1:9">
      <c r="A28" s="97"/>
      <c r="B28" s="98"/>
      <c r="C28" s="78"/>
      <c r="D28" s="78"/>
      <c r="E28" s="28"/>
      <c r="F28" s="22"/>
      <c r="G28" s="21"/>
      <c r="H28" s="22">
        <f t="shared" si="1"/>
        <v>0</v>
      </c>
      <c r="I28" s="1"/>
    </row>
    <row r="29" spans="1:9">
      <c r="A29" s="97"/>
      <c r="B29" s="98"/>
      <c r="C29" s="78"/>
      <c r="D29" s="78"/>
      <c r="E29" s="28"/>
      <c r="F29" s="22"/>
      <c r="G29" s="21"/>
      <c r="H29" s="22">
        <f t="shared" si="1"/>
        <v>0</v>
      </c>
      <c r="I29" s="1"/>
    </row>
    <row r="30" spans="1:9">
      <c r="A30" s="97"/>
      <c r="B30" s="98"/>
      <c r="C30" s="78"/>
      <c r="D30" s="78"/>
      <c r="E30" s="28"/>
      <c r="F30" s="22"/>
      <c r="G30" s="21"/>
      <c r="H30" s="22">
        <f t="shared" si="1"/>
        <v>0</v>
      </c>
      <c r="I30" s="1"/>
    </row>
    <row r="31" spans="1:9">
      <c r="A31" s="97"/>
      <c r="B31" s="98"/>
      <c r="C31" s="78"/>
      <c r="D31" s="7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7"/>
      <c r="B32" s="98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99"/>
      <c r="B33" s="100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1" t="s">
        <v>14</v>
      </c>
      <c r="I34" s="1"/>
    </row>
    <row r="35" spans="1:9" ht="14.25" customHeight="1">
      <c r="A35" s="103"/>
      <c r="B35" s="104"/>
      <c r="C35" s="87"/>
      <c r="D35" s="88"/>
      <c r="E35" s="65"/>
      <c r="F35" s="66"/>
      <c r="G35" s="66"/>
      <c r="H35" s="122"/>
      <c r="I35" s="1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32" t="s">
        <v>4</v>
      </c>
      <c r="F36" s="128">
        <f>SUM(E22,E34)</f>
        <v>748000</v>
      </c>
      <c r="G36" s="128"/>
      <c r="H36" s="33" t="s">
        <v>14</v>
      </c>
      <c r="I36" s="1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32" t="s">
        <v>15</v>
      </c>
      <c r="F37" s="126">
        <f>F36*1.1-F36</f>
        <v>74800.000000000116</v>
      </c>
      <c r="G37" s="127"/>
      <c r="H37" s="34"/>
      <c r="I37" s="1"/>
    </row>
    <row r="38" spans="1:9" ht="17.25" customHeight="1">
      <c r="A38" s="93" t="s">
        <v>22</v>
      </c>
      <c r="B38" s="94"/>
      <c r="C38" s="106"/>
      <c r="D38" s="107"/>
      <c r="E38" s="32" t="s">
        <v>21</v>
      </c>
      <c r="F38" s="79" t="s">
        <v>59</v>
      </c>
      <c r="G38" s="8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36" t="s">
        <v>60</v>
      </c>
      <c r="F39" s="130"/>
      <c r="G39" s="131"/>
      <c r="H39" s="132"/>
      <c r="I39" s="1"/>
    </row>
    <row r="40" spans="1:9" ht="20.25" customHeight="1">
      <c r="A40" s="103"/>
      <c r="B40" s="104"/>
      <c r="C40" s="110"/>
      <c r="D40" s="111"/>
      <c r="E40" s="37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822800</v>
      </c>
      <c r="G40" s="129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5"/>
      <c r="F42" s="105"/>
      <c r="G42" s="105"/>
      <c r="H42" s="105"/>
      <c r="I42" s="1"/>
    </row>
    <row r="43" spans="1:9">
      <c r="A43" s="39"/>
      <c r="B43" s="39"/>
      <c r="C43" s="1"/>
      <c r="D43" s="1"/>
      <c r="E43" s="105"/>
      <c r="F43" s="105"/>
      <c r="G43" s="105"/>
      <c r="H43" s="105"/>
      <c r="I43" s="1"/>
    </row>
    <row r="44" spans="1:9">
      <c r="C44" s="1"/>
      <c r="D44" s="1"/>
      <c r="E44" s="105"/>
      <c r="F44" s="105"/>
      <c r="G44" s="105"/>
      <c r="H44" s="10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748000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272800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748000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748000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748000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2025-01-31T02:28:53Z</dcterms:modified>
</cp:coreProperties>
</file>