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2223D17-4C6D-4B4B-BB24-CC652DD2D7E2}" xr6:coauthVersionLast="47" xr6:coauthVersionMax="47" xr10:uidLastSave="{00000000-0000-0000-0000-000000000000}"/>
  <bookViews>
    <workbookView xWindow="18285" yWindow="600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E21" i="1" s="1"/>
  <c r="H17" i="1" l="1"/>
  <c r="E22" i="1" l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<sst xmlns="http://schemas.openxmlformats.org/spreadsheetml/2006/main" count="100" uniqueCount="87">
  <si>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</si>
  <si>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</si>
  <si>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</si>
  <si>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</si>
  <si>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</si>
  <si>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</si>
  <si>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</si>
  <si>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</si>
  <si>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</si>
  <si>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</si>
  <si>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</si>
  <si>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</si>
  <si>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</si>
  <si>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</si>
  <si>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</si>
  <si>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</si>
  <si>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</si>
  <si>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</si>
  <si>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</si>
  <si>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</si>
  <si>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</si>
  <si>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</si>
  <si>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</si>
  <si>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</si>
  <si>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</si>
  <si>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</si>
  <si>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</si>
  <si>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</si>
  <si>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</si>
  <si>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</si>
  <si>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</si>
  <si>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</si>
  <si>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</si>
  <si>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</si>
  <si>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</si>
  <si>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</si>
  <si>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</si>
  <si>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</si>
  <si>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</si>
  <si>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</si>
  <si>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</si>
  <si>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</si>
  <si>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</si>
  <si>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</si>
  <si>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</si>
  <si>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</si>
  <si>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</si>
  <si>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</si>
  <si>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</si>
  <si>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</si>
  <si>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</si>
  <si>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</si>
  <si>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</si>
  <si>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</si>
  <si>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</si>
  <si>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</si>
  <si>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</si>
  <si>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</si>
  <si>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</si>
  <si>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</si>
  <si>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</si>
  <si>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</si>
  <si>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</si>
  <si>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</si>
  <si>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</si>
  <si>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</si>
  <si>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</si>
  <si>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</si>
  <si>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</si>
  <si>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</si>
  <si>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</si>
  <si>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</si>
  <si>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</si>
  <si>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3RSYS Socoool RC1900 ARGB 솔더링 (화이트)</t>
    <phoneticPr fontId="1" type="noConversion"/>
  </si>
  <si>
    <t>MSI MAG B760M 박격포 II</t>
    <phoneticPr fontId="1" type="noConversion"/>
  </si>
  <si>
    <t xml:space="preserve">SK하이닉스 Platinum P41 M.2 NVMe (1TB) PCIE4.0 3500MB후속7000MB </t>
    <phoneticPr fontId="1" type="noConversion"/>
  </si>
  <si>
    <t>darkFlash DS900 ARGB 강화유리 (화이트)</t>
    <phoneticPr fontId="1" type="noConversion"/>
  </si>
  <si>
    <t>마이크로닉스 Classic II 풀체인지 800W 80PLUS브론즈 ATX3.1 화이트</t>
    <phoneticPr fontId="1" type="noConversion"/>
  </si>
  <si>
    <t>시스템쿨러</t>
    <phoneticPr fontId="1" type="noConversion"/>
  </si>
  <si>
    <t>darkFlash C7A 120 ARGB (화이트) 상단에장착</t>
    <phoneticPr fontId="1" type="noConversion"/>
  </si>
  <si>
    <t>Crucial DDR5-5600 CL46  (16GB) (마이크론)</t>
    <phoneticPr fontId="1" type="noConversion"/>
  </si>
  <si>
    <t>한은상(기존고객님)I7</t>
    <phoneticPr fontId="1" type="noConversion"/>
  </si>
  <si>
    <t>인텔 코어i7-14세대 14700F (랩터레이크 리프레시) (정품)</t>
    <phoneticPr fontId="1" type="noConversion"/>
  </si>
  <si>
    <t>브라켓</t>
    <phoneticPr fontId="1" type="noConversion"/>
  </si>
  <si>
    <t>씨피유 발열 적게 BCF 브라켓 추가장착(기존온도 10도정도 내려줍니다 ) I7 부터~</t>
    <phoneticPr fontId="1" type="noConversion"/>
  </si>
  <si>
    <t>시피유 최적화테스트 설정 및  최신바이오스셋팅</t>
    <phoneticPr fontId="1" type="noConversion"/>
  </si>
  <si>
    <t>MSI 지포스 RTX 4070 SUPER 게이밍 X 슬림 D6X 12GB 트라이프로져3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</si>
</sst>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3" fillId="12" borderId="1" xfId="0" applyFont="1" applyFill="1" applyBorder="1" applyAlignment="1">
      <alignment horizontal="center" vertical="center"/>
    </xf>
    <xf numFmtId="176" fontId="10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22" t="s">
        <v>68</v>
      </c>
      <c r="D1" s="123"/>
      <c r="E1" s="52"/>
      <c r="F1" s="53"/>
      <c r="G1" s="53"/>
      <c r="H1" s="54"/>
    </row>
    <row r="2" spans="1:9" ht="22.5" customHeight="1">
      <c r="A2" s="15" t="s">
        <v>34</v>
      </c>
      <c r="B2" s="16">
        <v>1058463310</v>
      </c>
      <c r="C2" s="124"/>
      <c r="D2" s="125"/>
      <c r="E2" s="55"/>
      <c r="F2" s="56"/>
      <c r="G2" s="56"/>
      <c r="H2" s="57"/>
    </row>
    <row r="3" spans="1:9" ht="22.5" customHeight="1">
      <c r="A3" s="15" t="s">
        <v>35</v>
      </c>
      <c r="B3" s="17">
        <f ca="1">TODAY()</f>
        <v>45675</v>
      </c>
      <c r="C3" s="15" t="s">
        <v>36</v>
      </c>
      <c r="D3" s="18"/>
      <c r="E3" s="55"/>
      <c r="F3" s="56"/>
      <c r="G3" s="56"/>
      <c r="H3" s="57"/>
    </row>
    <row r="4" spans="1:9" ht="22.5" customHeight="1">
      <c r="A4" s="19" t="s">
        <v>33</v>
      </c>
      <c r="B4" s="126"/>
      <c r="C4" s="126"/>
      <c r="D4" s="127"/>
      <c r="E4" s="58"/>
      <c r="F4" s="59"/>
      <c r="G4" s="59"/>
      <c r="H4" s="60"/>
    </row>
    <row r="5" spans="1:9">
      <c r="A5" s="64" t="s">
        <v>0</v>
      </c>
      <c r="B5" s="65"/>
      <c r="C5" s="64" t="s">
        <v>5</v>
      </c>
      <c r="D5" s="65"/>
      <c r="E5" s="20" t="s">
        <v>1</v>
      </c>
      <c r="F5" s="20"/>
      <c r="G5" s="20"/>
      <c r="H5" s="20" t="s">
        <v>4</v>
      </c>
    </row>
    <row r="6" spans="1:9" ht="24" customHeight="1">
      <c r="A6" s="106" t="s">
        <v>69</v>
      </c>
      <c r="B6" s="107"/>
      <c r="C6" s="66" t="s">
        <v>82</v>
      </c>
      <c r="D6" s="67"/>
      <c r="E6" s="21" t="s">
        <v>6</v>
      </c>
      <c r="F6" s="22">
        <v>500000</v>
      </c>
      <c r="G6" s="21">
        <v>1</v>
      </c>
      <c r="H6" s="22">
        <f>F6*G6</f>
        <v>500000</v>
      </c>
      <c r="I6" s="1"/>
    </row>
    <row r="7" spans="1:9" ht="24" customHeight="1">
      <c r="A7" s="108"/>
      <c r="B7" s="109"/>
      <c r="C7" s="66" t="s">
        <v>73</v>
      </c>
      <c r="D7" s="67"/>
      <c r="E7" s="23" t="s">
        <v>11</v>
      </c>
      <c r="F7" s="22">
        <v>80000</v>
      </c>
      <c r="G7" s="21">
        <v>1</v>
      </c>
      <c r="H7" s="22">
        <f t="shared" ref="H7:H20" si="0">F7*G7</f>
        <v>80000</v>
      </c>
      <c r="I7" s="1"/>
    </row>
    <row r="8" spans="1:9" ht="25.5" customHeight="1">
      <c r="A8" s="108"/>
      <c r="B8" s="109"/>
      <c r="C8" s="68" t="s">
        <v>74</v>
      </c>
      <c r="D8" s="69"/>
      <c r="E8" s="21" t="s">
        <v>7</v>
      </c>
      <c r="F8" s="22">
        <v>190000</v>
      </c>
      <c r="G8" s="21">
        <v>1</v>
      </c>
      <c r="H8" s="22">
        <f t="shared" si="0"/>
        <v>190000</v>
      </c>
      <c r="I8" s="1"/>
    </row>
    <row r="9" spans="1:9" ht="37.5" customHeight="1">
      <c r="A9" s="108"/>
      <c r="B9" s="109"/>
      <c r="C9" s="66" t="s">
        <v>80</v>
      </c>
      <c r="D9" s="67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108"/>
      <c r="B10" s="109"/>
      <c r="C10" s="137" t="s">
        <v>86</v>
      </c>
      <c r="D10" s="138"/>
      <c r="E10" s="21" t="s">
        <v>9</v>
      </c>
      <c r="F10" s="22">
        <v>1055000</v>
      </c>
      <c r="G10" s="21">
        <v>1</v>
      </c>
      <c r="H10" s="22">
        <f t="shared" si="0"/>
        <v>1055000</v>
      </c>
      <c r="I10" s="1"/>
    </row>
    <row r="11" spans="1:9" ht="24" customHeight="1">
      <c r="A11" s="108"/>
      <c r="B11" s="109"/>
      <c r="C11" s="142"/>
      <c r="D11" s="143"/>
      <c r="E11" s="21" t="s">
        <v>9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9" t="s">
        <v>75</v>
      </c>
      <c r="D12" s="140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108"/>
      <c r="B13" s="109"/>
      <c r="C13" s="131"/>
      <c r="D13" s="132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131" t="s">
        <v>76</v>
      </c>
      <c r="D14" s="132"/>
      <c r="E14" s="21" t="s">
        <v>61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108"/>
      <c r="B15" s="109"/>
      <c r="C15" s="131" t="s">
        <v>77</v>
      </c>
      <c r="D15" s="132"/>
      <c r="E15" s="21" t="s">
        <v>62</v>
      </c>
      <c r="F15" s="22">
        <v>100000</v>
      </c>
      <c r="G15" s="21">
        <v>1</v>
      </c>
      <c r="H15" s="22">
        <f t="shared" si="0"/>
        <v>100000</v>
      </c>
      <c r="I15" s="1"/>
    </row>
    <row r="16" spans="1:9" ht="24" customHeight="1">
      <c r="A16" s="108"/>
      <c r="B16" s="109"/>
      <c r="C16" s="133"/>
      <c r="D16" s="134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41" t="s">
        <v>70</v>
      </c>
      <c r="D17" s="117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71</v>
      </c>
      <c r="D18" s="117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5" t="s">
        <v>72</v>
      </c>
      <c r="D19" s="136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9" t="s">
        <v>79</v>
      </c>
      <c r="D20" s="130"/>
      <c r="E20" s="24" t="s">
        <v>78</v>
      </c>
      <c r="F20" s="25">
        <v>8000</v>
      </c>
      <c r="G20" s="24">
        <v>3</v>
      </c>
      <c r="H20" s="22">
        <f t="shared" si="0"/>
        <v>24000</v>
      </c>
      <c r="I20" s="1"/>
    </row>
    <row r="21" spans="1:9" ht="12.75" customHeight="1">
      <c r="A21" s="110" t="s">
        <v>60</v>
      </c>
      <c r="B21" s="111"/>
      <c r="C21" s="128" t="s">
        <v>12</v>
      </c>
      <c r="D21" s="128"/>
      <c r="E21" s="101">
        <f>SUM(H6:H20)</f>
        <v>2349000</v>
      </c>
      <c r="F21" s="101"/>
      <c r="G21" s="26">
        <v>1</v>
      </c>
      <c r="H21" s="63" t="s">
        <v>14</v>
      </c>
      <c r="I21" s="1"/>
    </row>
    <row r="22" spans="1:9" ht="12.75" customHeight="1">
      <c r="A22" s="112"/>
      <c r="B22" s="113"/>
      <c r="C22" s="128"/>
      <c r="D22" s="128"/>
      <c r="E22" s="101">
        <f>E21*G21</f>
        <v>2349000</v>
      </c>
      <c r="F22" s="101"/>
      <c r="G22" s="101"/>
      <c r="H22" s="63"/>
      <c r="I22" s="1"/>
    </row>
    <row r="23" spans="1:9" ht="12.75" customHeight="1">
      <c r="A23" s="112"/>
      <c r="B23" s="113"/>
      <c r="C23" s="128"/>
      <c r="D23" s="128"/>
      <c r="E23" s="101"/>
      <c r="F23" s="101"/>
      <c r="G23" s="101"/>
      <c r="H23" s="63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84</v>
      </c>
      <c r="D25" s="98"/>
      <c r="E25" s="39" t="s">
        <v>83</v>
      </c>
      <c r="F25" s="40">
        <v>10000</v>
      </c>
      <c r="G25" s="21">
        <v>1</v>
      </c>
      <c r="H25" s="22">
        <f>F25*G25</f>
        <v>10000</v>
      </c>
      <c r="I25" s="1"/>
    </row>
    <row r="26" spans="1:9" ht="25.15" customHeight="1">
      <c r="A26" s="79" t="s">
        <v>67</v>
      </c>
      <c r="B26" s="80"/>
      <c r="C26" s="118" t="s">
        <v>85</v>
      </c>
      <c r="D26" s="118"/>
      <c r="E26" s="28"/>
      <c r="F26" s="22"/>
      <c r="G26" s="21"/>
      <c r="H26" s="22">
        <f>F26*G26</f>
        <v>0</v>
      </c>
      <c r="I26" s="1"/>
    </row>
    <row r="27" spans="1:9">
      <c r="A27" s="81"/>
      <c r="B27" s="82"/>
      <c r="C27" s="119"/>
      <c r="D27" s="119"/>
      <c r="E27" s="28"/>
      <c r="F27" s="22"/>
      <c r="G27" s="21"/>
      <c r="H27" s="22">
        <f t="shared" ref="H27:H33" si="1">F27*G27</f>
        <v>0</v>
      </c>
      <c r="I27" s="1"/>
    </row>
    <row r="28" spans="1:9">
      <c r="A28" s="81"/>
      <c r="B28" s="82"/>
      <c r="C28" s="119"/>
      <c r="D28" s="119"/>
      <c r="E28" s="28"/>
      <c r="F28" s="22"/>
      <c r="G28" s="21"/>
      <c r="H28" s="22">
        <f t="shared" si="1"/>
        <v>0</v>
      </c>
      <c r="I28" s="1"/>
    </row>
    <row r="29" spans="1:9">
      <c r="A29" s="81"/>
      <c r="B29" s="82"/>
      <c r="C29" s="119"/>
      <c r="D29" s="119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9"/>
      <c r="D30" s="119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9"/>
      <c r="D31" s="11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2" t="s">
        <v>24</v>
      </c>
      <c r="B34" s="43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10000</v>
      </c>
      <c r="F34" s="103"/>
      <c r="G34" s="103"/>
      <c r="H34" s="61" t="s">
        <v>14</v>
      </c>
      <c r="I34" s="1"/>
    </row>
    <row r="35" spans="1:9" ht="14.25" customHeight="1">
      <c r="A35" s="44"/>
      <c r="B35" s="45"/>
      <c r="C35" s="93"/>
      <c r="D35" s="94"/>
      <c r="E35" s="104"/>
      <c r="F35" s="105"/>
      <c r="G35" s="105"/>
      <c r="H35" s="62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2359000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235900</v>
      </c>
      <c r="G37" s="71"/>
      <c r="H37" s="34"/>
      <c r="I37" s="1"/>
    </row>
    <row r="38" spans="1:9" ht="17.25" customHeight="1">
      <c r="A38" s="77" t="s">
        <v>22</v>
      </c>
      <c r="B38" s="78"/>
      <c r="C38" s="46"/>
      <c r="D38" s="47"/>
      <c r="E38" s="32" t="s">
        <v>21</v>
      </c>
      <c r="F38" s="85" t="s">
        <v>58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2" t="s">
        <v>23</v>
      </c>
      <c r="B39" s="43"/>
      <c r="C39" s="48">
        <f>SUM(C36:C37)-C38</f>
        <v>0</v>
      </c>
      <c r="D39" s="49"/>
      <c r="E39" s="36" t="s">
        <v>59</v>
      </c>
      <c r="F39" s="74"/>
      <c r="G39" s="75"/>
      <c r="H39" s="76"/>
      <c r="I39" s="1"/>
    </row>
    <row r="40" spans="1:9" ht="20.25" customHeight="1">
      <c r="A40" s="44"/>
      <c r="B40" s="45"/>
      <c r="C40" s="50"/>
      <c r="D40" s="51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2594900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1" t="s">
        <v>43</v>
      </c>
      <c r="G41" s="121"/>
      <c r="H41" s="6">
        <f>F40-(F37+F36)</f>
        <v>0</v>
      </c>
      <c r="I41" s="1"/>
    </row>
    <row r="42" spans="1:9" ht="16.5" customHeight="1">
      <c r="B42" s="12"/>
      <c r="C42" s="1"/>
      <c r="D42" s="1"/>
      <c r="E42" s="41"/>
      <c r="F42" s="41"/>
      <c r="G42" s="41"/>
      <c r="H42" s="41"/>
      <c r="I42" s="1"/>
    </row>
    <row r="43" spans="1:9">
      <c r="A43" s="120"/>
      <c r="B43" s="120"/>
      <c r="C43" s="1"/>
      <c r="D43" s="1"/>
      <c r="E43" s="41"/>
      <c r="F43" s="41"/>
      <c r="G43" s="41"/>
      <c r="H43" s="41"/>
      <c r="I43" s="1"/>
    </row>
    <row r="44" spans="1:9">
      <c r="C44" s="1"/>
      <c r="D44" s="1"/>
      <c r="E44" s="41"/>
      <c r="F44" s="41"/>
      <c r="G44" s="41"/>
      <c r="H44" s="4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0" t="s">
        <v>53</v>
      </c>
      <c r="B3" s="120"/>
      <c r="C3" s="120"/>
      <c r="E3" t="s">
        <v>46</v>
      </c>
      <c r="F3">
        <f>Sheet1!F36</f>
        <v>2359000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2044900.0000000002</v>
      </c>
      <c r="D6" t="s">
        <v>49</v>
      </c>
    </row>
    <row r="8" spans="1:7">
      <c r="A8" s="120" t="s">
        <v>54</v>
      </c>
      <c r="B8" s="120"/>
      <c r="C8" s="120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2359000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2359000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2359000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2025-01-06T06:32:11Z</cp:lastPrinted>
  <dcterms:created xsi:type="dcterms:W3CDTF">2019-03-28T03:58:09Z</dcterms:created>
  <dcterms:modified xsi:type="dcterms:W3CDTF">2025-01-18T02:02:33Z</dcterms:modified>
</cp:coreProperties>
</file>