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8C0C6E84-73DB-4ECE-BCE0-7D20CC4FF480}" xr6:coauthVersionLast="47" xr6:coauthVersionMax="47" xr10:uidLastSave="{00000000-0000-0000-0000-000000000000}"/>
  <bookViews>
    <workbookView xWindow="4290" yWindow="1890" windowWidth="20160" windowHeight="1971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<sst xmlns="http://schemas.openxmlformats.org/spreadsheetml/2006/main" count="97" uniqueCount="85">
  <si>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</si>
  <si>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</si>
  <si>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</si>
  <si>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</si>
  <si>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</si>
  <si>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</si>
  <si>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</si>
  <si>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</si>
  <si>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</si>
  <si>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</si>
  <si>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</si>
  <si>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</si>
  <si>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</si>
  <si>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</si>
  <si>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</si>
  <si>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</si>
  <si>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</si>
  <si>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</si>
  <si>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</si>
  <si>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</si>
  <si>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</si>
  <si>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</si>
  <si>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</si>
  <si>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</si>
  <si>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</si>
  <si>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</si>
  <si>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</si>
  <si>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</si>
  <si>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</si>
  <si>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</si>
  <si>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</si>
  <si>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</si>
  <si>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</si>
  <si>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</si>
  <si>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</si>
  <si>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</si>
  <si>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</si>
  <si>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</si>
  <si>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</si>
  <si>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</si>
  <si>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</si>
  <si>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</si>
  <si>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</si>
  <si>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</si>
  <si>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</si>
  <si>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</si>
  <si>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</si>
  <si>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</si>
  <si>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</si>
  <si>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</si>
  <si>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</si>
  <si>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</si>
  <si>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</si>
  <si>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</si>
  <si>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</si>
  <si>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</si>
  <si>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</si>
  <si>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</si>
  <si>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</si>
  <si>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</si>
  <si>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</si>
  <si>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</si>
  <si>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</si>
  <si>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</si>
  <si>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</si>
  <si>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</si>
  <si>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</si>
  <si>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</si>
  <si>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</si>
  <si>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</si>
  <si>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</si>
  <si>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</si>
  <si>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</si>
  <si>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3RSYS Socoool RC1200 ARGB (화이트)</t>
    <phoneticPr fontId="1" type="noConversion"/>
  </si>
  <si>
    <t xml:space="preserve">ASRock B650M Pro RS </t>
    <phoneticPr fontId="1" type="noConversion"/>
  </si>
  <si>
    <t>마이크론 Crucial DDR5-5600 CL46 대원씨티에스 (16GB)</t>
    <phoneticPr fontId="1" type="noConversion"/>
  </si>
  <si>
    <t>갤럭시 GALAX 지포스 RTX 4070 SUPER EX GAMER WHITE OC D6X 12GB</t>
    <phoneticPr fontId="1" type="noConversion"/>
  </si>
  <si>
    <t>SK하이닉스 Platinum P41 M.2 NVMe (1TB)</t>
    <phoneticPr fontId="1" type="noConversion"/>
  </si>
  <si>
    <t>darkFlash DS900 ARGB 강화유리 (화이트)</t>
    <phoneticPr fontId="1" type="noConversion"/>
  </si>
  <si>
    <t>마이크로닉스 Classic II 풀체인지 700W 80PLUS브론즈 ATX3.1 화이트</t>
    <phoneticPr fontId="1" type="noConversion"/>
  </si>
  <si>
    <t>Microsoft Windows 11 Home (처음사용자용 한글)</t>
    <phoneticPr fontId="1" type="noConversion"/>
  </si>
  <si>
    <t>darkFlash C7RA 120 ARGB Reverse (화이트)</t>
    <phoneticPr fontId="1" type="noConversion"/>
  </si>
  <si>
    <t>AMD 라이젠7-6세대 9700X (그래니트 릿지)</t>
    <phoneticPr fontId="1" type="noConversion"/>
  </si>
  <si>
    <t>라이젠 9700X 최형섭</t>
    <phoneticPr fontId="1" type="noConversion"/>
  </si>
  <si>
    <t>1월말일까지 기다려보기로 ~ 가격이 조금빠진후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</si>
</sst>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6" sqref="C26:D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3"/>
      <c r="F1" s="114"/>
      <c r="G1" s="114"/>
      <c r="H1" s="115"/>
    </row>
    <row r="2" spans="1:9" ht="22.5" customHeight="1">
      <c r="A2" s="15" t="s">
        <v>34</v>
      </c>
      <c r="B2" s="16">
        <v>1092475621</v>
      </c>
      <c r="C2" s="43"/>
      <c r="D2" s="44"/>
      <c r="E2" s="116"/>
      <c r="F2" s="117"/>
      <c r="G2" s="117"/>
      <c r="H2" s="118"/>
    </row>
    <row r="3" spans="1:9" ht="22.5" customHeight="1">
      <c r="A3" s="15" t="s">
        <v>35</v>
      </c>
      <c r="B3" s="17">
        <f ca="1">TODAY()</f>
        <v>45660</v>
      </c>
      <c r="C3" s="15" t="s">
        <v>36</v>
      </c>
      <c r="D3" s="18"/>
      <c r="E3" s="116"/>
      <c r="F3" s="117"/>
      <c r="G3" s="117"/>
      <c r="H3" s="118"/>
    </row>
    <row r="4" spans="1:9" ht="22.5" customHeight="1">
      <c r="A4" s="19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70</v>
      </c>
      <c r="B6" s="69"/>
      <c r="C6" s="56" t="s">
        <v>82</v>
      </c>
      <c r="D6" s="57"/>
      <c r="E6" s="21" t="s">
        <v>6</v>
      </c>
      <c r="F6" s="22">
        <v>513000</v>
      </c>
      <c r="G6" s="21">
        <v>1</v>
      </c>
      <c r="H6" s="22">
        <f>F6*G6</f>
        <v>513000</v>
      </c>
      <c r="I6" s="1"/>
    </row>
    <row r="7" spans="1:9" ht="24" customHeight="1">
      <c r="A7" s="70"/>
      <c r="B7" s="71"/>
      <c r="C7" s="56" t="s">
        <v>73</v>
      </c>
      <c r="D7" s="57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0"/>
      <c r="B8" s="71"/>
      <c r="C8" s="125" t="s">
        <v>74</v>
      </c>
      <c r="D8" s="126"/>
      <c r="E8" s="21" t="s">
        <v>7</v>
      </c>
      <c r="F8" s="22">
        <v>195000</v>
      </c>
      <c r="G8" s="21">
        <v>1</v>
      </c>
      <c r="H8" s="22">
        <f t="shared" si="0"/>
        <v>195000</v>
      </c>
      <c r="I8" s="1"/>
    </row>
    <row r="9" spans="1:9" ht="37.5" customHeight="1">
      <c r="A9" s="70"/>
      <c r="B9" s="71"/>
      <c r="C9" s="56" t="s">
        <v>75</v>
      </c>
      <c r="D9" s="57"/>
      <c r="E9" s="21" t="s">
        <v>8</v>
      </c>
      <c r="F9" s="22">
        <v>55000</v>
      </c>
      <c r="G9" s="21">
        <v>2</v>
      </c>
      <c r="H9" s="22">
        <f t="shared" si="0"/>
        <v>110000</v>
      </c>
      <c r="I9" s="1"/>
    </row>
    <row r="10" spans="1:9" ht="24" customHeight="1">
      <c r="A10" s="70"/>
      <c r="B10" s="71"/>
      <c r="C10" s="56" t="s">
        <v>76</v>
      </c>
      <c r="D10" s="57"/>
      <c r="E10" s="21" t="s">
        <v>9</v>
      </c>
      <c r="F10" s="22">
        <v>1060000</v>
      </c>
      <c r="G10" s="21">
        <v>1</v>
      </c>
      <c r="H10" s="22">
        <f t="shared" si="0"/>
        <v>1060000</v>
      </c>
      <c r="I10" s="1"/>
    </row>
    <row r="11" spans="1:9" ht="24" customHeight="1">
      <c r="A11" s="70"/>
      <c r="B11" s="71"/>
      <c r="C11" s="58"/>
      <c r="D11" s="59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0"/>
      <c r="B12" s="71"/>
      <c r="C12" s="60" t="s">
        <v>77</v>
      </c>
      <c r="D12" s="57"/>
      <c r="E12" s="21" t="s">
        <v>10</v>
      </c>
      <c r="F12" s="22">
        <v>150000</v>
      </c>
      <c r="G12" s="21">
        <v>1</v>
      </c>
      <c r="H12" s="22">
        <f t="shared" si="0"/>
        <v>150000</v>
      </c>
      <c r="I12" s="1"/>
    </row>
    <row r="13" spans="1:9" ht="31.5" customHeight="1">
      <c r="A13" s="70"/>
      <c r="B13" s="71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 t="s">
        <v>78</v>
      </c>
      <c r="D14" s="53"/>
      <c r="E14" s="21" t="s">
        <v>62</v>
      </c>
      <c r="F14" s="22">
        <v>57000</v>
      </c>
      <c r="G14" s="21">
        <v>1</v>
      </c>
      <c r="H14" s="22">
        <f t="shared" si="0"/>
        <v>57000</v>
      </c>
      <c r="I14" s="1"/>
    </row>
    <row r="15" spans="1:9" ht="24" customHeight="1">
      <c r="A15" s="70"/>
      <c r="B15" s="71"/>
      <c r="C15" s="52" t="s">
        <v>79</v>
      </c>
      <c r="D15" s="53"/>
      <c r="E15" s="21" t="s">
        <v>63</v>
      </c>
      <c r="F15" s="22">
        <v>85000</v>
      </c>
      <c r="G15" s="21">
        <v>1</v>
      </c>
      <c r="H15" s="22">
        <f t="shared" si="0"/>
        <v>85000</v>
      </c>
      <c r="I15" s="1"/>
    </row>
    <row r="16" spans="1:9" ht="24" customHeight="1">
      <c r="A16" s="70"/>
      <c r="B16" s="71"/>
      <c r="C16" s="52" t="s">
        <v>81</v>
      </c>
      <c r="D16" s="53"/>
      <c r="E16" s="21" t="s">
        <v>64</v>
      </c>
      <c r="F16" s="22">
        <v>8000</v>
      </c>
      <c r="G16" s="21">
        <v>3</v>
      </c>
      <c r="H16" s="22">
        <f t="shared" si="0"/>
        <v>24000</v>
      </c>
      <c r="I16" s="1"/>
    </row>
    <row r="17" spans="1:9">
      <c r="A17" s="70"/>
      <c r="B17" s="71"/>
      <c r="C17" s="61" t="s">
        <v>71</v>
      </c>
      <c r="D17" s="62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0"/>
      <c r="B18" s="71"/>
      <c r="C18" s="78" t="s">
        <v>80</v>
      </c>
      <c r="D18" s="62"/>
      <c r="E18" s="24" t="s">
        <v>66</v>
      </c>
      <c r="F18" s="25">
        <v>168000</v>
      </c>
      <c r="G18" s="24">
        <v>1</v>
      </c>
      <c r="H18" s="22">
        <f t="shared" si="0"/>
        <v>168000</v>
      </c>
      <c r="I18" s="1"/>
    </row>
    <row r="19" spans="1:9">
      <c r="A19" s="70"/>
      <c r="B19" s="71"/>
      <c r="C19" s="54" t="s">
        <v>72</v>
      </c>
      <c r="D19" s="55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61</v>
      </c>
      <c r="B21" s="73"/>
      <c r="C21" s="49" t="s">
        <v>12</v>
      </c>
      <c r="D21" s="49"/>
      <c r="E21" s="63">
        <f>SUM(H6:H20)</f>
        <v>2477000</v>
      </c>
      <c r="F21" s="63"/>
      <c r="G21" s="26">
        <v>1</v>
      </c>
      <c r="H21" s="124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2477000</v>
      </c>
      <c r="F22" s="63"/>
      <c r="G22" s="63"/>
      <c r="H22" s="124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4"/>
      <c r="I23" s="1"/>
    </row>
    <row r="24" spans="1:9" ht="17.25" customHeight="1">
      <c r="A24" s="74"/>
      <c r="B24" s="75"/>
      <c r="C24" s="90" t="s">
        <v>17</v>
      </c>
      <c r="D24" s="91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 t="s">
        <v>84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6" t="s">
        <v>68</v>
      </c>
      <c r="B26" s="97"/>
      <c r="C26" s="79"/>
      <c r="D26" s="79"/>
      <c r="E26" s="28"/>
      <c r="F26" s="22"/>
      <c r="G26" s="21"/>
      <c r="H26" s="22">
        <f>F26*G26</f>
        <v>0</v>
      </c>
      <c r="I26" s="1"/>
    </row>
    <row r="27" spans="1:9">
      <c r="A27" s="98"/>
      <c r="B27" s="99"/>
      <c r="C27" s="79"/>
      <c r="D27" s="79"/>
      <c r="E27" s="28"/>
      <c r="F27" s="22"/>
      <c r="G27" s="21"/>
      <c r="H27" s="22">
        <f t="shared" ref="H27:H33" si="1">F27*G27</f>
        <v>0</v>
      </c>
      <c r="I27" s="1"/>
    </row>
    <row r="28" spans="1:9">
      <c r="A28" s="98"/>
      <c r="B28" s="99"/>
      <c r="C28" s="79"/>
      <c r="D28" s="79"/>
      <c r="E28" s="28"/>
      <c r="F28" s="22"/>
      <c r="G28" s="21"/>
      <c r="H28" s="22">
        <f t="shared" si="1"/>
        <v>0</v>
      </c>
      <c r="I28" s="1"/>
    </row>
    <row r="29" spans="1:9">
      <c r="A29" s="98"/>
      <c r="B29" s="99"/>
      <c r="C29" s="79"/>
      <c r="D29" s="79"/>
      <c r="E29" s="28"/>
      <c r="F29" s="22"/>
      <c r="G29" s="21"/>
      <c r="H29" s="22">
        <f t="shared" si="1"/>
        <v>0</v>
      </c>
      <c r="I29" s="1"/>
    </row>
    <row r="30" spans="1:9">
      <c r="A30" s="98"/>
      <c r="B30" s="99"/>
      <c r="C30" s="79"/>
      <c r="D30" s="79"/>
      <c r="E30" s="28"/>
      <c r="F30" s="22"/>
      <c r="G30" s="21"/>
      <c r="H30" s="22">
        <f t="shared" si="1"/>
        <v>0</v>
      </c>
      <c r="I30" s="1"/>
    </row>
    <row r="31" spans="1:9">
      <c r="A31" s="98"/>
      <c r="B31" s="99"/>
      <c r="C31" s="79"/>
      <c r="D31" s="7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8"/>
      <c r="B32" s="99"/>
      <c r="C32" s="92"/>
      <c r="D32" s="9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0"/>
      <c r="B33" s="101"/>
      <c r="C33" s="92"/>
      <c r="D33" s="93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2" t="s">
        <v>14</v>
      </c>
      <c r="I34" s="1"/>
    </row>
    <row r="35" spans="1:9" ht="14.25" customHeight="1">
      <c r="A35" s="104"/>
      <c r="B35" s="105"/>
      <c r="C35" s="88"/>
      <c r="D35" s="89"/>
      <c r="E35" s="66"/>
      <c r="F35" s="67"/>
      <c r="G35" s="67"/>
      <c r="H35" s="123"/>
      <c r="I35" s="1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32" t="s">
        <v>4</v>
      </c>
      <c r="F36" s="129">
        <f>SUM(E22,E34)</f>
        <v>2477000</v>
      </c>
      <c r="G36" s="129"/>
      <c r="H36" s="33" t="s">
        <v>14</v>
      </c>
      <c r="I36" s="1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32" t="s">
        <v>15</v>
      </c>
      <c r="F37" s="127">
        <f>F36*1.1-F36</f>
        <v>247700</v>
      </c>
      <c r="G37" s="128"/>
      <c r="H37" s="34"/>
      <c r="I37" s="1"/>
    </row>
    <row r="38" spans="1:9" ht="17.25" customHeight="1">
      <c r="A38" s="94" t="s">
        <v>22</v>
      </c>
      <c r="B38" s="95"/>
      <c r="C38" s="107"/>
      <c r="D38" s="108"/>
      <c r="E38" s="32" t="s">
        <v>21</v>
      </c>
      <c r="F38" s="80" t="s">
        <v>59</v>
      </c>
      <c r="G38" s="81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36" t="s">
        <v>60</v>
      </c>
      <c r="F39" s="131"/>
      <c r="G39" s="132"/>
      <c r="H39" s="133"/>
      <c r="I39" s="1"/>
    </row>
    <row r="40" spans="1:9" ht="20.25" customHeight="1">
      <c r="A40" s="104"/>
      <c r="B40" s="105"/>
      <c r="C40" s="111"/>
      <c r="D40" s="112"/>
      <c r="E40" s="37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2724700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6"/>
      <c r="F42" s="106"/>
      <c r="G42" s="106"/>
      <c r="H42" s="106"/>
      <c r="I42" s="1"/>
    </row>
    <row r="43" spans="1:9">
      <c r="A43" s="39"/>
      <c r="B43" s="39"/>
      <c r="C43" s="1"/>
      <c r="D43" s="1"/>
      <c r="E43" s="106"/>
      <c r="F43" s="106"/>
      <c r="G43" s="106"/>
      <c r="H43" s="106"/>
      <c r="I43" s="1"/>
    </row>
    <row r="44" spans="1:9">
      <c r="C44" s="1"/>
      <c r="D44" s="1"/>
      <c r="E44" s="106"/>
      <c r="F44" s="106"/>
      <c r="G44" s="106"/>
      <c r="H44" s="10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2477000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2174700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2477000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2477000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2477000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2025-01-03T08:57:49Z</dcterms:modified>
</cp:coreProperties>
</file>