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596E3A74-4ACB-4EF9-9CB3-0D6E1BD0230B}" xr6:coauthVersionLast="47" xr6:coauthVersionMax="47" xr10:uidLastSave="{00000000-0000-0000-0000-000000000000}"/>
  <bookViews>
    <workbookView xWindow="8415" yWindow="765" windowWidth="18150" windowHeight="1548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/>
  <c r="C34" i="1" l="1"/>
  <c r="H40" i="1"/>
  <c r="H38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<sst xmlns="http://schemas.openxmlformats.org/spreadsheetml/2006/main" count="107" uniqueCount="94">
  <si>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</si>
  <si>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</si>
  <si>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</si>
  <si>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</si>
  <si>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</si>
  <si>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</si>
  <si>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</si>
  <si>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</si>
  <si>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</si>
  <si>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</si>
  <si>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</si>
  <si>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</si>
  <si>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</si>
  <si>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</si>
  <si>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</si>
  <si>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</si>
  <si>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</si>
  <si>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</si>
  <si>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</si>
  <si>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</si>
  <si>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</si>
  <si>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</si>
  <si>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</si>
  <si>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</si>
  <si>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</si>
  <si>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</si>
  <si>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</si>
  <si>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</si>
  <si>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</si>
  <si>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</si>
  <si>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</si>
  <si>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</si>
  <si>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</si>
  <si>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</si>
  <si>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</si>
  <si>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</si>
  <si>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</si>
  <si>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</si>
  <si>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</si>
  <si>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</si>
  <si>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</si>
  <si>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</si>
  <si>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</si>
  <si>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</si>
  <si>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</si>
  <si>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</si>
  <si>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</si>
  <si>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</si>
  <si>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</si>
  <si>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</si>
  <si>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</si>
  <si>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</si>
  <si>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</si>
  <si>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</si>
  <si>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</si>
  <si>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</si>
  <si>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</si>
  <si>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</si>
  <si>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</si>
  <si>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</si>
  <si>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</si>
  <si>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</si>
  <si>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</si>
  <si>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</si>
  <si>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</si>
  <si>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</si>
  <si>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</si>
  <si>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</si>
  <si>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</si>
  <si>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</si>
  <si>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</si>
  <si>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</si>
  <si>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</si>
  <si>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</si>
  <si>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</si>
  <si>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</si>
  <si>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</si>
  <si>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배송</t>
    <phoneticPr fontId="1" type="noConversion"/>
  </si>
  <si>
    <t>케이블</t>
    <phoneticPr fontId="1" type="noConversion"/>
  </si>
  <si>
    <t>AMD 라이젠5-5세대 7500F (멀티팩(정품))</t>
    <phoneticPr fontId="1" type="noConversion"/>
  </si>
  <si>
    <t>DEEPCOOL AG400 DIGITAL (블랙)</t>
    <phoneticPr fontId="1" type="noConversion"/>
  </si>
  <si>
    <t>MSI PRO B650M-A WIFI</t>
    <phoneticPr fontId="1" type="noConversion"/>
  </si>
  <si>
    <t>삼성전자 DDR5-5600 (16GB)x2=32GB</t>
    <phoneticPr fontId="1" type="noConversion"/>
  </si>
  <si>
    <t>솔리다임 P44 Pro M.2 NVMe(1TB)SK하이닉스자회사  3년보증 pcie4.0 7000MB</t>
    <phoneticPr fontId="1" type="noConversion"/>
  </si>
  <si>
    <t>몬스타 가츠 X320M (블랙)</t>
    <phoneticPr fontId="1" type="noConversion"/>
  </si>
  <si>
    <t xml:space="preserve">FSP HEXA 650W 80PLUS브론즈 프리볼트 </t>
    <phoneticPr fontId="1" type="noConversion"/>
  </si>
  <si>
    <t>장성호 (채널문의+프리볼트)</t>
    <phoneticPr fontId="1" type="noConversion"/>
  </si>
  <si>
    <t>갤럭시 GALAX 지포스 RTX 4060 2X OC V2 D6 8GB</t>
    <phoneticPr fontId="1" type="noConversion"/>
  </si>
  <si>
    <t>기존 2.5  추가장착 (선빼주세요)</t>
    <phoneticPr fontId="1" type="noConversion"/>
  </si>
  <si>
    <t>MK210 합본 저소음</t>
    <phoneticPr fontId="1" type="noConversion"/>
  </si>
  <si>
    <t>마우스패드 2장</t>
    <phoneticPr fontId="1" type="noConversion"/>
  </si>
  <si>
    <t>랜 CAT.6 15M</t>
    <phoneticPr fontId="1" type="noConversion"/>
  </si>
  <si>
    <t>계약금</t>
    <phoneticPr fontId="1" type="noConversion"/>
  </si>
  <si>
    <t>말레이시아+오공게임  12월14일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</si>
</sst>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86</v>
      </c>
      <c r="C1" s="119" t="s">
        <v>68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1026583292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45637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 t="s">
        <v>93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69</v>
      </c>
      <c r="B6" s="105"/>
      <c r="C6" s="64" t="s">
        <v>79</v>
      </c>
      <c r="D6" s="65"/>
      <c r="E6" s="21" t="s">
        <v>6</v>
      </c>
      <c r="F6" s="22">
        <v>240000</v>
      </c>
      <c r="G6" s="21">
        <v>1</v>
      </c>
      <c r="H6" s="22">
        <f>F6*G6</f>
        <v>240000</v>
      </c>
      <c r="I6" s="1"/>
    </row>
    <row r="7" spans="1:9" ht="24" customHeight="1">
      <c r="A7" s="106"/>
      <c r="B7" s="107"/>
      <c r="C7" s="64" t="s">
        <v>80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81</v>
      </c>
      <c r="D8" s="67"/>
      <c r="E8" s="21" t="s">
        <v>7</v>
      </c>
      <c r="F8" s="22">
        <v>182000</v>
      </c>
      <c r="G8" s="21">
        <v>1</v>
      </c>
      <c r="H8" s="22">
        <f t="shared" si="0"/>
        <v>182000</v>
      </c>
      <c r="I8" s="1"/>
    </row>
    <row r="9" spans="1:9" ht="37.5" customHeight="1">
      <c r="A9" s="106"/>
      <c r="B9" s="107"/>
      <c r="C9" s="64" t="s">
        <v>82</v>
      </c>
      <c r="D9" s="65"/>
      <c r="E9" s="21" t="s">
        <v>8</v>
      </c>
      <c r="F9" s="22">
        <v>65000</v>
      </c>
      <c r="G9" s="21">
        <v>2</v>
      </c>
      <c r="H9" s="22">
        <f t="shared" si="0"/>
        <v>130000</v>
      </c>
      <c r="I9" s="1"/>
    </row>
    <row r="10" spans="1:9" ht="24" customHeight="1">
      <c r="A10" s="106"/>
      <c r="B10" s="107"/>
      <c r="C10" s="64" t="s">
        <v>87</v>
      </c>
      <c r="D10" s="65"/>
      <c r="E10" s="21" t="s">
        <v>9</v>
      </c>
      <c r="F10" s="22">
        <v>455000</v>
      </c>
      <c r="G10" s="21">
        <v>1</v>
      </c>
      <c r="H10" s="22">
        <f t="shared" si="0"/>
        <v>455000</v>
      </c>
      <c r="I10" s="1"/>
    </row>
    <row r="11" spans="1:9" ht="24" customHeight="1">
      <c r="A11" s="106"/>
      <c r="B11" s="107"/>
      <c r="C11" s="132"/>
      <c r="D11" s="133"/>
      <c r="E11" s="21"/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83</v>
      </c>
      <c r="D12" s="65"/>
      <c r="E12" s="21" t="s">
        <v>10</v>
      </c>
      <c r="F12" s="22">
        <v>113000</v>
      </c>
      <c r="G12" s="21">
        <v>1</v>
      </c>
      <c r="H12" s="22">
        <f t="shared" si="0"/>
        <v>113000</v>
      </c>
      <c r="I12" s="1"/>
    </row>
    <row r="13" spans="1:9" ht="31.5" customHeight="1">
      <c r="A13" s="106"/>
      <c r="B13" s="107"/>
      <c r="C13" s="95" t="s">
        <v>88</v>
      </c>
      <c r="D13" s="96"/>
      <c r="E13" s="21" t="s">
        <v>10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84</v>
      </c>
      <c r="D14" s="96"/>
      <c r="E14" s="21" t="s">
        <v>61</v>
      </c>
      <c r="F14" s="22">
        <v>32000</v>
      </c>
      <c r="G14" s="21">
        <v>1</v>
      </c>
      <c r="H14" s="22">
        <f t="shared" si="0"/>
        <v>32000</v>
      </c>
      <c r="I14" s="1"/>
    </row>
    <row r="15" spans="1:9" ht="24" customHeight="1">
      <c r="A15" s="106"/>
      <c r="B15" s="107"/>
      <c r="C15" s="95" t="s">
        <v>85</v>
      </c>
      <c r="D15" s="96"/>
      <c r="E15" s="21" t="s">
        <v>62</v>
      </c>
      <c r="F15" s="22">
        <v>88000</v>
      </c>
      <c r="G15" s="21">
        <v>1</v>
      </c>
      <c r="H15" s="22">
        <f t="shared" si="0"/>
        <v>88000</v>
      </c>
      <c r="I15" s="1"/>
    </row>
    <row r="16" spans="1:9" ht="24" customHeight="1">
      <c r="A16" s="106"/>
      <c r="B16" s="107"/>
      <c r="C16" s="128"/>
      <c r="D16" s="129"/>
      <c r="E16" s="21" t="s">
        <v>63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70</v>
      </c>
      <c r="D17" s="115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71</v>
      </c>
      <c r="D18" s="115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72</v>
      </c>
      <c r="D19" s="131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60</v>
      </c>
      <c r="B21" s="109"/>
      <c r="C21" s="125" t="s">
        <v>12</v>
      </c>
      <c r="D21" s="125"/>
      <c r="E21" s="99">
        <f>SUM(H6:H20)</f>
        <v>1345000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1345000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89</v>
      </c>
      <c r="D25" s="96"/>
      <c r="E25" s="28" t="s">
        <v>73</v>
      </c>
      <c r="F25" s="22">
        <v>25000</v>
      </c>
      <c r="G25" s="21">
        <v>1</v>
      </c>
      <c r="H25" s="22">
        <f>F25*G25</f>
        <v>25000</v>
      </c>
      <c r="I25" s="1"/>
    </row>
    <row r="26" spans="1:9" ht="25.15" customHeight="1">
      <c r="A26" s="77" t="s">
        <v>67</v>
      </c>
      <c r="B26" s="78"/>
      <c r="C26" s="116" t="s">
        <v>90</v>
      </c>
      <c r="D26" s="116"/>
      <c r="E26" s="28" t="s">
        <v>74</v>
      </c>
      <c r="F26" s="22">
        <v>0</v>
      </c>
      <c r="G26" s="21">
        <v>2</v>
      </c>
      <c r="H26" s="22">
        <f>F26*G26</f>
        <v>0</v>
      </c>
      <c r="I26" s="1"/>
    </row>
    <row r="27" spans="1:9">
      <c r="A27" s="79"/>
      <c r="B27" s="80"/>
      <c r="C27" s="116" t="s">
        <v>91</v>
      </c>
      <c r="D27" s="116"/>
      <c r="E27" s="28" t="s">
        <v>75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 t="s">
        <v>76</v>
      </c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 t="s">
        <v>77</v>
      </c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 t="s">
        <v>78</v>
      </c>
      <c r="F30" s="22"/>
      <c r="G30" s="21"/>
      <c r="H30" s="22">
        <f t="shared" si="1"/>
        <v>0</v>
      </c>
      <c r="I30" s="1"/>
    </row>
    <row r="31" spans="1:9">
      <c r="A31" s="79"/>
      <c r="B31" s="80"/>
      <c r="C31" s="116" t="s">
        <v>92</v>
      </c>
      <c r="D31" s="116"/>
      <c r="E31" s="29"/>
      <c r="F31" s="30">
        <v>1000000</v>
      </c>
      <c r="G31" s="31">
        <v>-1</v>
      </c>
      <c r="H31" s="30">
        <f t="shared" si="1"/>
        <v>-1000000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-975000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370000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37000.000000000058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58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59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407000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53</v>
      </c>
      <c r="B3" s="117"/>
      <c r="C3" s="117"/>
      <c r="E3" t="s">
        <v>46</v>
      </c>
      <c r="F3">
        <f>Sheet1!F36</f>
        <v>370000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-143000</v>
      </c>
      <c r="D6" t="s">
        <v>49</v>
      </c>
    </row>
    <row r="8" spans="1:7">
      <c r="A8" s="117" t="s">
        <v>54</v>
      </c>
      <c r="B8" s="117"/>
      <c r="C8" s="117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370000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370000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57</v>
      </c>
      <c r="D2" t="s">
        <v>29</v>
      </c>
    </row>
    <row r="3" spans="1:5">
      <c r="A3" t="s">
        <v>19</v>
      </c>
      <c r="B3" t="s">
        <v>25</v>
      </c>
      <c r="C3" s="5" t="s">
        <v>56</v>
      </c>
      <c r="D3" s="4" t="s">
        <v>31</v>
      </c>
    </row>
    <row r="4" spans="1:5">
      <c r="A4" t="s">
        <v>20</v>
      </c>
      <c r="B4" s="2">
        <f>Sheet1!F36-(Sheet1!C36)</f>
        <v>370000</v>
      </c>
    </row>
    <row r="5" spans="1:5">
      <c r="A5" t="s">
        <v>55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2024-12-11T06:51:39Z</cp:lastPrinted>
  <dcterms:created xsi:type="dcterms:W3CDTF">2019-03-28T03:58:09Z</dcterms:created>
  <dcterms:modified xsi:type="dcterms:W3CDTF">2024-12-11T08:54:08Z</dcterms:modified>
</cp:coreProperties>
</file>