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274D4E0-F26B-40CF-9C9C-9AB9BE9080F2}" xr6:coauthVersionLast="47" xr6:coauthVersionMax="47" xr10:uidLastSave="{00000000-0000-0000-0000-000000000000}"/>
  <bookViews>
    <workbookView xWindow="13545" yWindow="528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<sst xmlns="http://schemas.openxmlformats.org/spreadsheetml/2006/main" count="97" uniqueCount="84">
  <si>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</si>
  <si>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</si>
  <si>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</si>
  <si>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</si>
  <si>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</si>
  <si>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</si>
  <si>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</si>
  <si>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</si>
  <si>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</si>
  <si>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</si>
  <si>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</si>
  <si>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</si>
  <si>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</si>
  <si>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</si>
  <si>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</si>
  <si>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</si>
  <si>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</si>
  <si>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</si>
  <si>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</si>
  <si>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</si>
  <si>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</si>
  <si>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</si>
  <si>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</si>
  <si>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</si>
  <si>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</si>
  <si>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</si>
  <si>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</si>
  <si>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</si>
  <si>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</si>
  <si>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</si>
  <si>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</si>
  <si>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</si>
  <si>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</si>
  <si>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</si>
  <si>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</si>
  <si>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</si>
  <si>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</si>
  <si>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</si>
  <si>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</si>
  <si>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</si>
  <si>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</si>
  <si>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</si>
  <si>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</si>
  <si>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</si>
  <si>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</si>
  <si>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</si>
  <si>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</si>
  <si>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</si>
  <si>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</si>
  <si>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</si>
  <si>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</si>
  <si>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</si>
  <si>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</si>
  <si>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</si>
  <si>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</si>
  <si>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</si>
  <si>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</si>
  <si>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</si>
  <si>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</si>
  <si>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</si>
  <si>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</si>
  <si>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</si>
  <si>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</si>
  <si>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</si>
  <si>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</si>
  <si>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</si>
  <si>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</si>
  <si>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모니터</t>
    <phoneticPr fontId="1" type="noConversion"/>
  </si>
  <si>
    <t>기존케이스</t>
    <phoneticPr fontId="1" type="noConversion"/>
  </si>
  <si>
    <t>중고 정격 500W  6개월보증</t>
    <phoneticPr fontId="1" type="noConversion"/>
  </si>
  <si>
    <t>(중고) GTX1060  3GB 6개월보증</t>
    <phoneticPr fontId="1" type="noConversion"/>
  </si>
  <si>
    <t>새상품 NVME 256GB</t>
    <phoneticPr fontId="1" type="noConversion"/>
  </si>
  <si>
    <t>배송비</t>
    <phoneticPr fontId="1" type="noConversion"/>
  </si>
  <si>
    <t>로젠택배 배송 예정 (이중안전 에어캡)선불</t>
    <phoneticPr fontId="1" type="noConversion"/>
  </si>
  <si>
    <t>새상품 DDR4 25600 (3200) 16GB</t>
    <phoneticPr fontId="1" type="noConversion"/>
  </si>
  <si>
    <t xml:space="preserve">조립 및 드라이버 셋팅 </t>
    <phoneticPr fontId="1" type="noConversion"/>
  </si>
  <si>
    <t>중고부품만 6개월보증 새상품은 3년보증</t>
    <phoneticPr fontId="1" type="noConversion"/>
  </si>
  <si>
    <r>
      <t>1. 본PC 구입 후 6개월 이하는 무상으로 A/S를 시행하며 6개월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알려드립니다.(새부품3년보증)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</si>
  <si>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* 정당한 공임받고 정직하게 운영합니다. 
눈속임, 폭리마진, 새상품엔 중고섞임이 
없을것을 약속 드립니다. 
</t>
    <phoneticPr fontId="1" type="noConversion"/>
  </si>
  <si>
    <t>중소기업 모니터 24인치 제로베젤 (화이트)새상품</t>
    <phoneticPr fontId="1" type="noConversion"/>
  </si>
  <si>
    <t>서창교 지인님 (중고인텔)</t>
    <phoneticPr fontId="1" type="noConversion"/>
  </si>
  <si>
    <t>인텔 코어i5-9400F 6코어 프로세서 i5 8400동급</t>
    <phoneticPr fontId="1" type="noConversion"/>
  </si>
  <si>
    <t>(중고) H310M 메인보드  6개월보증</t>
    <phoneticPr fontId="1" type="noConversion"/>
  </si>
  <si>
    <t>맡겨놓으신 사제쿨러 장착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</si>
</sst>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76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45606</v>
      </c>
      <c r="C3" s="15" t="s">
        <v>36</v>
      </c>
      <c r="D3" s="18">
        <v>45606</v>
      </c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77</v>
      </c>
      <c r="B6" s="69"/>
      <c r="C6" s="131" t="s">
        <v>81</v>
      </c>
      <c r="D6" s="132"/>
      <c r="E6" s="21" t="s">
        <v>6</v>
      </c>
      <c r="F6" s="22">
        <v>75000</v>
      </c>
      <c r="G6" s="21">
        <v>1</v>
      </c>
      <c r="H6" s="22">
        <f>F6*G6</f>
        <v>75000</v>
      </c>
      <c r="I6" s="1"/>
    </row>
    <row r="7" spans="1:9" ht="24" customHeight="1">
      <c r="A7" s="70"/>
      <c r="B7" s="71"/>
      <c r="C7" s="56" t="s">
        <v>83</v>
      </c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0"/>
      <c r="B8" s="71"/>
      <c r="C8" s="139" t="s">
        <v>82</v>
      </c>
      <c r="D8" s="140"/>
      <c r="E8" s="21" t="s">
        <v>7</v>
      </c>
      <c r="F8" s="22">
        <v>45000</v>
      </c>
      <c r="G8" s="21">
        <v>1</v>
      </c>
      <c r="H8" s="22">
        <f t="shared" si="0"/>
        <v>45000</v>
      </c>
      <c r="I8" s="1"/>
    </row>
    <row r="9" spans="1:9" ht="37.5" customHeight="1">
      <c r="A9" s="70"/>
      <c r="B9" s="71"/>
      <c r="C9" s="56" t="s">
        <v>74</v>
      </c>
      <c r="D9" s="57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0"/>
      <c r="B10" s="71"/>
      <c r="C10" s="131" t="s">
        <v>70</v>
      </c>
      <c r="D10" s="132"/>
      <c r="E10" s="21" t="s">
        <v>9</v>
      </c>
      <c r="F10" s="22">
        <v>80000</v>
      </c>
      <c r="G10" s="21">
        <v>1</v>
      </c>
      <c r="H10" s="22">
        <f t="shared" si="0"/>
        <v>80000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71</v>
      </c>
      <c r="D12" s="57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68</v>
      </c>
      <c r="D14" s="53"/>
      <c r="E14" s="21" t="s">
        <v>61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70"/>
      <c r="B15" s="71"/>
      <c r="C15" s="133" t="s">
        <v>69</v>
      </c>
      <c r="D15" s="134"/>
      <c r="E15" s="21" t="s">
        <v>62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0"/>
      <c r="B16" s="71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75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135"/>
      <c r="D18" s="136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137"/>
      <c r="D19" s="138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78</v>
      </c>
      <c r="B21" s="73"/>
      <c r="C21" s="49" t="s">
        <v>12</v>
      </c>
      <c r="D21" s="49"/>
      <c r="E21" s="63">
        <f>SUM(H6:H20)</f>
        <v>385000</v>
      </c>
      <c r="F21" s="63"/>
      <c r="G21" s="26">
        <v>1</v>
      </c>
      <c r="H21" s="123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385000</v>
      </c>
      <c r="F22" s="63"/>
      <c r="G22" s="63"/>
      <c r="H22" s="123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3"/>
      <c r="I23" s="1"/>
    </row>
    <row r="24" spans="1:9" ht="17.25" customHeight="1">
      <c r="A24" s="74"/>
      <c r="B24" s="75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79</v>
      </c>
      <c r="D25" s="53"/>
      <c r="E25" s="28" t="s">
        <v>67</v>
      </c>
      <c r="F25" s="22">
        <v>90000</v>
      </c>
      <c r="G25" s="21">
        <v>1</v>
      </c>
      <c r="H25" s="22">
        <f>F25*G25</f>
        <v>90000</v>
      </c>
      <c r="I25" s="1"/>
    </row>
    <row r="26" spans="1:9" ht="25.15" customHeight="1">
      <c r="A26" s="95" t="s">
        <v>76</v>
      </c>
      <c r="B26" s="96"/>
      <c r="C26" s="78" t="s">
        <v>73</v>
      </c>
      <c r="D26" s="78"/>
      <c r="E26" s="28" t="s">
        <v>72</v>
      </c>
      <c r="F26" s="22">
        <v>15000</v>
      </c>
      <c r="G26" s="21">
        <v>1</v>
      </c>
      <c r="H26" s="22">
        <f>F26*G26</f>
        <v>15000</v>
      </c>
      <c r="I26" s="1"/>
    </row>
    <row r="27" spans="1:9">
      <c r="A27" s="97"/>
      <c r="B27" s="98"/>
      <c r="C27" s="78"/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4">
        <f>SUM(H25:H33)</f>
        <v>105000</v>
      </c>
      <c r="F34" s="65"/>
      <c r="G34" s="65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6"/>
      <c r="F35" s="67"/>
      <c r="G35" s="67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6">
        <f>SUM(E22,E34)</f>
        <v>490000</v>
      </c>
      <c r="G36" s="126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4">
        <f>F36*1.1-F36</f>
        <v>49000</v>
      </c>
      <c r="G37" s="125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28"/>
      <c r="G39" s="129"/>
      <c r="H39" s="130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539000</v>
      </c>
      <c r="G40" s="12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489999.99999999994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2024-11-10T07:18:59Z</cp:lastPrinted>
  <dcterms:created xsi:type="dcterms:W3CDTF">2019-03-28T03:58:09Z</dcterms:created>
  <dcterms:modified xsi:type="dcterms:W3CDTF">2024-11-10T07:40:49Z</dcterms:modified>
</cp:coreProperties>
</file>