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57E9723-E143-4548-8E92-7C441BEFCE21}" xr6:coauthVersionLast="47" xr6:coauthVersionMax="47" xr10:uidLastSave="{00000000-0000-0000-0000-000000000000}"/>
  <bookViews>
    <workbookView xWindow="5070" yWindow="3045" windowWidth="16575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<sst xmlns="http://schemas.openxmlformats.org/spreadsheetml/2006/main" count="97" uniqueCount="85">
  <si>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</si>
  <si>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</si>
  <si>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</si>
  <si>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</si>
  <si>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</si>
  <si>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</si>
  <si>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</si>
  <si>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</si>
  <si>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</si>
  <si>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</si>
  <si>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</si>
  <si>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</si>
  <si>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</si>
  <si>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</si>
  <si>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</si>
  <si>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</si>
  <si>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</si>
  <si>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</si>
  <si>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</si>
  <si>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</si>
  <si>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</si>
  <si>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</si>
  <si>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</si>
  <si>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</si>
  <si>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</si>
  <si>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</si>
  <si>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</si>
  <si>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</si>
  <si>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</si>
  <si>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</si>
  <si>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</si>
  <si>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</si>
  <si>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</si>
  <si>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</si>
  <si>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</si>
  <si>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</si>
  <si>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</si>
  <si>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</si>
  <si>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</si>
  <si>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</si>
  <si>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</si>
  <si>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</si>
  <si>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</si>
  <si>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</si>
  <si>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</si>
  <si>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</si>
  <si>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</si>
  <si>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</si>
  <si>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</si>
  <si>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</si>
  <si>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</si>
  <si>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</si>
  <si>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</si>
  <si>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</si>
  <si>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</si>
  <si>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</si>
  <si>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</si>
  <si>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</si>
  <si>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</si>
  <si>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</si>
  <si>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</si>
  <si>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</si>
  <si>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</si>
  <si>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</si>
  <si>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</si>
  <si>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</si>
  <si>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</si>
  <si>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</si>
  <si>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</si>
  <si>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</si>
  <si>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</si>
  <si>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</si>
  <si>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</si>
  <si>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</si>
  <si>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</si>
  <si>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GIGABYTE B760M DS3H</t>
    <phoneticPr fontId="1" type="noConversion"/>
  </si>
  <si>
    <t>이엠텍 지포스 RTX 4060 STORM X Dual OC D6 8GB</t>
    <phoneticPr fontId="1" type="noConversion"/>
  </si>
  <si>
    <t>삼성 PM9A1 M.2 NVMe수입 (512GB)pcie4.0  7000MB 가성비최고!</t>
    <phoneticPr fontId="1" type="noConversion"/>
  </si>
  <si>
    <t>앱코 U20M 큐빅 미니 (블랙)                                   미들에서 변경 5cm작음   (가성비 추천)</t>
    <phoneticPr fontId="1" type="noConversion"/>
  </si>
  <si>
    <t>마이크로닉스 Classic II 풀체인지 600W 80PLUS브론즈 ATX3.1</t>
    <phoneticPr fontId="1" type="noConversion"/>
  </si>
  <si>
    <t>삼성전자 DDR5-5600 (8GB)x2=16GB</t>
    <phoneticPr fontId="1" type="noConversion"/>
  </si>
  <si>
    <t>인텔정품쿨러</t>
    <phoneticPr fontId="1" type="noConversion"/>
  </si>
  <si>
    <t>LG전자 울트라와이드 34WP65C</t>
    <phoneticPr fontId="1" type="noConversion"/>
  </si>
  <si>
    <t>모니터</t>
    <phoneticPr fontId="1" type="noConversion"/>
  </si>
  <si>
    <t>채널+사무겸(롤+스타)추천견적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</si>
</sst>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16"/>
      <c r="C2" s="43"/>
      <c r="D2" s="44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45603</v>
      </c>
      <c r="C3" s="15" t="s">
        <v>36</v>
      </c>
      <c r="D3" s="18"/>
      <c r="E3" s="121"/>
      <c r="F3" s="122"/>
      <c r="G3" s="122"/>
      <c r="H3" s="123"/>
    </row>
    <row r="4" spans="1:9" ht="22.5" customHeight="1">
      <c r="A4" s="19" t="s">
        <v>33</v>
      </c>
      <c r="B4" s="47"/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3" t="s">
        <v>70</v>
      </c>
      <c r="B6" s="74"/>
      <c r="C6" s="58" t="s">
        <v>74</v>
      </c>
      <c r="D6" s="59"/>
      <c r="E6" s="21" t="s">
        <v>6</v>
      </c>
      <c r="F6" s="22">
        <v>235000</v>
      </c>
      <c r="G6" s="21">
        <v>1</v>
      </c>
      <c r="H6" s="22">
        <f>F6*G6</f>
        <v>235000</v>
      </c>
      <c r="I6" s="1"/>
    </row>
    <row r="7" spans="1:9" ht="24" customHeight="1">
      <c r="A7" s="75"/>
      <c r="B7" s="76"/>
      <c r="C7" s="58" t="s">
        <v>81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5"/>
      <c r="B8" s="76"/>
      <c r="C8" s="130" t="s">
        <v>75</v>
      </c>
      <c r="D8" s="131"/>
      <c r="E8" s="21" t="s">
        <v>7</v>
      </c>
      <c r="F8" s="22">
        <v>152000</v>
      </c>
      <c r="G8" s="21">
        <v>1</v>
      </c>
      <c r="H8" s="22">
        <f t="shared" si="0"/>
        <v>152000</v>
      </c>
      <c r="I8" s="1"/>
    </row>
    <row r="9" spans="1:9" ht="37.5" customHeight="1">
      <c r="A9" s="75"/>
      <c r="B9" s="76"/>
      <c r="C9" s="58" t="s">
        <v>80</v>
      </c>
      <c r="D9" s="59"/>
      <c r="E9" s="21" t="s">
        <v>8</v>
      </c>
      <c r="F9" s="22">
        <v>43000</v>
      </c>
      <c r="G9" s="21">
        <v>2</v>
      </c>
      <c r="H9" s="22">
        <f t="shared" si="0"/>
        <v>86000</v>
      </c>
      <c r="I9" s="1"/>
    </row>
    <row r="10" spans="1:9" ht="24" customHeight="1">
      <c r="A10" s="75"/>
      <c r="B10" s="76"/>
      <c r="C10" s="58" t="s">
        <v>76</v>
      </c>
      <c r="D10" s="59"/>
      <c r="E10" s="21" t="s">
        <v>9</v>
      </c>
      <c r="F10" s="22">
        <v>425000</v>
      </c>
      <c r="G10" s="21">
        <v>1</v>
      </c>
      <c r="H10" s="22">
        <f t="shared" si="0"/>
        <v>425000</v>
      </c>
      <c r="I10" s="1"/>
    </row>
    <row r="11" spans="1:9" ht="24" customHeight="1">
      <c r="A11" s="75"/>
      <c r="B11" s="76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5"/>
      <c r="B12" s="76"/>
      <c r="C12" s="62" t="s">
        <v>77</v>
      </c>
      <c r="D12" s="63"/>
      <c r="E12" s="21" t="s">
        <v>10</v>
      </c>
      <c r="F12" s="22">
        <v>71000</v>
      </c>
      <c r="G12" s="21">
        <v>1</v>
      </c>
      <c r="H12" s="22">
        <f t="shared" si="0"/>
        <v>71000</v>
      </c>
      <c r="I12" s="1"/>
    </row>
    <row r="13" spans="1:9" ht="31.5" customHeight="1">
      <c r="A13" s="75"/>
      <c r="B13" s="76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5"/>
      <c r="B14" s="76"/>
      <c r="C14" s="64" t="s">
        <v>78</v>
      </c>
      <c r="D14" s="65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5"/>
      <c r="B15" s="76"/>
      <c r="C15" s="52" t="s">
        <v>79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5"/>
      <c r="B16" s="76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5"/>
      <c r="B17" s="76"/>
      <c r="C17" s="66" t="s">
        <v>71</v>
      </c>
      <c r="D17" s="6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5"/>
      <c r="B18" s="76"/>
      <c r="C18" s="83" t="s">
        <v>72</v>
      </c>
      <c r="D18" s="67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5"/>
      <c r="B19" s="76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5"/>
      <c r="B20" s="76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7" t="s">
        <v>61</v>
      </c>
      <c r="B21" s="78"/>
      <c r="C21" s="49" t="s">
        <v>12</v>
      </c>
      <c r="D21" s="49"/>
      <c r="E21" s="68">
        <f>SUM(H6:H20)</f>
        <v>1140000</v>
      </c>
      <c r="F21" s="68"/>
      <c r="G21" s="26">
        <v>1</v>
      </c>
      <c r="H21" s="129" t="s">
        <v>14</v>
      </c>
      <c r="I21" s="1"/>
    </row>
    <row r="22" spans="1:9" ht="12.75" customHeight="1">
      <c r="A22" s="79"/>
      <c r="B22" s="80"/>
      <c r="C22" s="49"/>
      <c r="D22" s="49"/>
      <c r="E22" s="68">
        <f>E21*G21</f>
        <v>1140000</v>
      </c>
      <c r="F22" s="68"/>
      <c r="G22" s="68"/>
      <c r="H22" s="129"/>
      <c r="I22" s="1"/>
    </row>
    <row r="23" spans="1:9" ht="12.75" customHeight="1">
      <c r="A23" s="79"/>
      <c r="B23" s="80"/>
      <c r="C23" s="49"/>
      <c r="D23" s="49"/>
      <c r="E23" s="68"/>
      <c r="F23" s="68"/>
      <c r="G23" s="68"/>
      <c r="H23" s="129"/>
      <c r="I23" s="1"/>
    </row>
    <row r="24" spans="1:9" ht="17.25" customHeight="1">
      <c r="A24" s="79"/>
      <c r="B24" s="80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1"/>
      <c r="B25" s="82"/>
      <c r="C25" s="52" t="s">
        <v>82</v>
      </c>
      <c r="D25" s="53"/>
      <c r="E25" s="28" t="s">
        <v>83</v>
      </c>
      <c r="F25" s="22">
        <v>480000</v>
      </c>
      <c r="G25" s="21">
        <v>1</v>
      </c>
      <c r="H25" s="22">
        <f>F25*G25</f>
        <v>480000</v>
      </c>
      <c r="I25" s="1"/>
    </row>
    <row r="26" spans="1:9" ht="25.15" customHeight="1">
      <c r="A26" s="101" t="s">
        <v>68</v>
      </c>
      <c r="B26" s="102"/>
      <c r="C26" s="84"/>
      <c r="D26" s="84"/>
      <c r="E26" s="28"/>
      <c r="F26" s="22"/>
      <c r="G26" s="21"/>
      <c r="H26" s="22">
        <f>F26*G26</f>
        <v>0</v>
      </c>
      <c r="I26" s="1"/>
    </row>
    <row r="27" spans="1:9">
      <c r="A27" s="103"/>
      <c r="B27" s="104"/>
      <c r="C27" s="84"/>
      <c r="D27" s="84"/>
      <c r="E27" s="28"/>
      <c r="F27" s="22"/>
      <c r="G27" s="21"/>
      <c r="H27" s="22">
        <f t="shared" ref="H27:H33" si="1">F27*G27</f>
        <v>0</v>
      </c>
      <c r="I27" s="1"/>
    </row>
    <row r="28" spans="1:9">
      <c r="A28" s="103"/>
      <c r="B28" s="104"/>
      <c r="C28" s="84"/>
      <c r="D28" s="84"/>
      <c r="E28" s="28"/>
      <c r="F28" s="22"/>
      <c r="G28" s="21"/>
      <c r="H28" s="22">
        <f t="shared" si="1"/>
        <v>0</v>
      </c>
      <c r="I28" s="1"/>
    </row>
    <row r="29" spans="1:9">
      <c r="A29" s="103"/>
      <c r="B29" s="104"/>
      <c r="C29" s="84"/>
      <c r="D29" s="84"/>
      <c r="E29" s="28"/>
      <c r="F29" s="22"/>
      <c r="G29" s="21"/>
      <c r="H29" s="22">
        <f t="shared" si="1"/>
        <v>0</v>
      </c>
      <c r="I29" s="1"/>
    </row>
    <row r="30" spans="1:9">
      <c r="A30" s="103"/>
      <c r="B30" s="104"/>
      <c r="C30" s="84"/>
      <c r="D30" s="84"/>
      <c r="E30" s="28"/>
      <c r="F30" s="22"/>
      <c r="G30" s="21"/>
      <c r="H30" s="22">
        <f t="shared" si="1"/>
        <v>0</v>
      </c>
      <c r="I30" s="1"/>
    </row>
    <row r="31" spans="1:9">
      <c r="A31" s="103"/>
      <c r="B31" s="104"/>
      <c r="C31" s="84"/>
      <c r="D31" s="8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9">
        <f>SUM(H25:H33)</f>
        <v>480000</v>
      </c>
      <c r="F34" s="70"/>
      <c r="G34" s="70"/>
      <c r="H34" s="127" t="s">
        <v>14</v>
      </c>
      <c r="I34" s="1"/>
    </row>
    <row r="35" spans="1:9" ht="14.25" customHeight="1">
      <c r="A35" s="109"/>
      <c r="B35" s="110"/>
      <c r="C35" s="93"/>
      <c r="D35" s="94"/>
      <c r="E35" s="71"/>
      <c r="F35" s="72"/>
      <c r="G35" s="72"/>
      <c r="H35" s="128"/>
      <c r="I35" s="1"/>
    </row>
    <row r="36" spans="1:9" ht="16.5" customHeight="1">
      <c r="A36" s="99" t="s">
        <v>27</v>
      </c>
      <c r="B36" s="100"/>
      <c r="C36" s="89" t="b">
        <f>IF(F38="카드+현금",Sheet3!C11,IF(F38="현금+카드",Sheet3!C4))</f>
        <v>0</v>
      </c>
      <c r="D36" s="90"/>
      <c r="E36" s="32" t="s">
        <v>4</v>
      </c>
      <c r="F36" s="134">
        <f>SUM(E22,E34)</f>
        <v>1620000</v>
      </c>
      <c r="G36" s="134"/>
      <c r="H36" s="33" t="s">
        <v>14</v>
      </c>
      <c r="I36" s="1"/>
    </row>
    <row r="37" spans="1:9" ht="16.5" customHeight="1">
      <c r="A37" s="99" t="s">
        <v>26</v>
      </c>
      <c r="B37" s="100"/>
      <c r="C37" s="87" t="b">
        <f>IF(F38="카드+현금",Sheet3!C9,IF(F38="현금+카드",Sheet3!C6))</f>
        <v>0</v>
      </c>
      <c r="D37" s="88"/>
      <c r="E37" s="32" t="s">
        <v>15</v>
      </c>
      <c r="F37" s="132">
        <f>F36*1.1-F36</f>
        <v>162000.00000000023</v>
      </c>
      <c r="G37" s="133"/>
      <c r="H37" s="34"/>
      <c r="I37" s="1"/>
    </row>
    <row r="38" spans="1:9" ht="17.25" customHeight="1">
      <c r="A38" s="99" t="s">
        <v>22</v>
      </c>
      <c r="B38" s="100"/>
      <c r="C38" s="112"/>
      <c r="D38" s="113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6" t="s">
        <v>60</v>
      </c>
      <c r="F39" s="136"/>
      <c r="G39" s="137"/>
      <c r="H39" s="138"/>
      <c r="I39" s="1"/>
    </row>
    <row r="40" spans="1:9" ht="20.25" customHeight="1">
      <c r="A40" s="109"/>
      <c r="B40" s="110"/>
      <c r="C40" s="116"/>
      <c r="D40" s="117"/>
      <c r="E40" s="37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1782000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39"/>
      <c r="B43" s="39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1232000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2024-11-07T06:41:28Z</dcterms:modified>
</cp:coreProperties>
</file>