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57E9723-E143-4548-8E92-7C441BEFCE21}" xr6:coauthVersionLast="47" xr6:coauthVersionMax="47" xr10:uidLastSave="{00000000-0000-0000-0000-000000000000}"/>
  <bookViews>
    <workbookView xWindow="5070" yWindow="3045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<sst xmlns="http://schemas.openxmlformats.org/spreadsheetml/2006/main" count="97" uniqueCount="85">
  <si>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</si>
  <si>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</si>
  <si>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</si>
  <si>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</si>
  <si>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</si>
  <si>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</si>
  <si>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</si>
  <si>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</si>
  <si>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</si>
  <si>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</si>
  <si>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</si>
  <si>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</si>
  <si>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</si>
  <si>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</si>
  <si>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</si>
  <si>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</si>
  <si>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</si>
  <si>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</si>
  <si>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</si>
  <si>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</si>
  <si>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</si>
  <si>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</si>
  <si>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</si>
  <si>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</si>
  <si>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</si>
  <si>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</si>
  <si>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</si>
  <si>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</si>
  <si>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</si>
  <si>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</si>
  <si>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</si>
  <si>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</si>
  <si>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</si>
  <si>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</si>
  <si>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</si>
  <si>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</si>
  <si>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</si>
  <si>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</si>
  <si>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</si>
  <si>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</si>
  <si>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</si>
  <si>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</si>
  <si>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</si>
  <si>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</si>
  <si>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</si>
  <si>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</si>
  <si>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</si>
  <si>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</si>
  <si>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</si>
  <si>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</si>
  <si>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</si>
  <si>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</si>
  <si>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</si>
  <si>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</si>
  <si>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</si>
  <si>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</si>
  <si>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</si>
  <si>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</si>
  <si>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</si>
  <si>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</si>
  <si>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</si>
  <si>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</si>
  <si>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</si>
  <si>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</si>
  <si>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</si>
  <si>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</si>
  <si>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</si>
  <si>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</si>
  <si>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</si>
  <si>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</si>
  <si>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</si>
  <si>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</si>
  <si>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</si>
  <si>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</si>
  <si>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</si>
  <si>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GIGABYTE B760M DS3H</t>
    <phoneticPr fontId="1" type="noConversion"/>
  </si>
  <si>
    <t>이엠텍 지포스 RTX 4060 STORM X Dual OC D6 8GB</t>
    <phoneticPr fontId="1" type="noConversion"/>
  </si>
  <si>
    <t>삼성 PM9A1 M.2 NVMe수입 (512GB)pcie4.0  7000MB 가성비최고!</t>
    <phoneticPr fontId="1" type="noConversion"/>
  </si>
  <si>
    <t>앱코 U20M 큐빅 미니 (블랙)                                   미들에서 변경 5cm작음   (가성비 추천)</t>
    <phoneticPr fontId="1" type="noConversion"/>
  </si>
  <si>
    <t>마이크로닉스 Classic II 풀체인지 600W 80PLUS브론즈 ATX3.1</t>
    <phoneticPr fontId="1" type="noConversion"/>
  </si>
  <si>
    <t>삼성전자 DDR5-5600 (8GB)x2=16GB</t>
    <phoneticPr fontId="1" type="noConversion"/>
  </si>
  <si>
    <t>인텔정품쿨러</t>
    <phoneticPr fontId="1" type="noConversion"/>
  </si>
  <si>
    <t>LG전자 울트라와이드 34WP65C</t>
    <phoneticPr fontId="1" type="noConversion"/>
  </si>
  <si>
    <t>모니터</t>
    <phoneticPr fontId="1" type="noConversion"/>
  </si>
  <si>
    <t>채널+사무겸(롤+스타)추천견적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</si>
</sst>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/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45603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3" t="s">
        <v>70</v>
      </c>
      <c r="B6" s="74"/>
      <c r="C6" s="58" t="s">
        <v>74</v>
      </c>
      <c r="D6" s="59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75"/>
      <c r="B7" s="76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5"/>
      <c r="B8" s="76"/>
      <c r="C8" s="130" t="s">
        <v>75</v>
      </c>
      <c r="D8" s="131"/>
      <c r="E8" s="21" t="s">
        <v>7</v>
      </c>
      <c r="F8" s="22">
        <v>152000</v>
      </c>
      <c r="G8" s="21">
        <v>1</v>
      </c>
      <c r="H8" s="22">
        <f t="shared" si="0"/>
        <v>152000</v>
      </c>
      <c r="I8" s="1"/>
    </row>
    <row r="9" spans="1:9" ht="37.5" customHeight="1">
      <c r="A9" s="75"/>
      <c r="B9" s="76"/>
      <c r="C9" s="58" t="s">
        <v>80</v>
      </c>
      <c r="D9" s="59"/>
      <c r="E9" s="21" t="s">
        <v>8</v>
      </c>
      <c r="F9" s="22">
        <v>43000</v>
      </c>
      <c r="G9" s="21">
        <v>2</v>
      </c>
      <c r="H9" s="22">
        <f t="shared" si="0"/>
        <v>86000</v>
      </c>
      <c r="I9" s="1"/>
    </row>
    <row r="10" spans="1:9" ht="24" customHeight="1">
      <c r="A10" s="75"/>
      <c r="B10" s="76"/>
      <c r="C10" s="58" t="s">
        <v>76</v>
      </c>
      <c r="D10" s="59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75"/>
      <c r="B11" s="76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2" t="s">
        <v>77</v>
      </c>
      <c r="D12" s="63"/>
      <c r="E12" s="21" t="s">
        <v>10</v>
      </c>
      <c r="F12" s="22">
        <v>71000</v>
      </c>
      <c r="G12" s="21">
        <v>1</v>
      </c>
      <c r="H12" s="22">
        <f t="shared" si="0"/>
        <v>71000</v>
      </c>
      <c r="I12" s="1"/>
    </row>
    <row r="13" spans="1:9" ht="31.5" customHeight="1">
      <c r="A13" s="75"/>
      <c r="B13" s="76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64" t="s">
        <v>78</v>
      </c>
      <c r="D14" s="65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5"/>
      <c r="B15" s="76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5"/>
      <c r="B16" s="76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71</v>
      </c>
      <c r="D17" s="6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72</v>
      </c>
      <c r="D18" s="6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61</v>
      </c>
      <c r="B21" s="78"/>
      <c r="C21" s="49" t="s">
        <v>12</v>
      </c>
      <c r="D21" s="49"/>
      <c r="E21" s="68">
        <f>SUM(H6:H20)</f>
        <v>1140000</v>
      </c>
      <c r="F21" s="68"/>
      <c r="G21" s="26">
        <v>1</v>
      </c>
      <c r="H21" s="129" t="s">
        <v>14</v>
      </c>
      <c r="I21" s="1"/>
    </row>
    <row r="22" spans="1:9" ht="12.75" customHeight="1">
      <c r="A22" s="79"/>
      <c r="B22" s="80"/>
      <c r="C22" s="49"/>
      <c r="D22" s="49"/>
      <c r="E22" s="68">
        <f>E21*G21</f>
        <v>1140000</v>
      </c>
      <c r="F22" s="68"/>
      <c r="G22" s="68"/>
      <c r="H22" s="129"/>
      <c r="I22" s="1"/>
    </row>
    <row r="23" spans="1:9" ht="12.75" customHeight="1">
      <c r="A23" s="79"/>
      <c r="B23" s="80"/>
      <c r="C23" s="49"/>
      <c r="D23" s="49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2" t="s">
        <v>82</v>
      </c>
      <c r="D25" s="53"/>
      <c r="E25" s="28" t="s">
        <v>83</v>
      </c>
      <c r="F25" s="22">
        <v>480000</v>
      </c>
      <c r="G25" s="21">
        <v>1</v>
      </c>
      <c r="H25" s="22">
        <f>F25*G25</f>
        <v>480000</v>
      </c>
      <c r="I25" s="1"/>
    </row>
    <row r="26" spans="1:9" ht="25.15" customHeight="1">
      <c r="A26" s="101" t="s">
        <v>68</v>
      </c>
      <c r="B26" s="102"/>
      <c r="C26" s="84"/>
      <c r="D26" s="84"/>
      <c r="E26" s="28"/>
      <c r="F26" s="22"/>
      <c r="G26" s="21"/>
      <c r="H26" s="22">
        <f>F26*G26</f>
        <v>0</v>
      </c>
      <c r="I26" s="1"/>
    </row>
    <row r="27" spans="1:9">
      <c r="A27" s="103"/>
      <c r="B27" s="104"/>
      <c r="C27" s="84"/>
      <c r="D27" s="84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SUM(H25:H33)</f>
        <v>480000</v>
      </c>
      <c r="F34" s="70"/>
      <c r="G34" s="70"/>
      <c r="H34" s="127" t="s">
        <v>14</v>
      </c>
      <c r="I34" s="1"/>
    </row>
    <row r="35" spans="1:9" ht="14.25" customHeight="1">
      <c r="A35" s="109"/>
      <c r="B35" s="110"/>
      <c r="C35" s="93"/>
      <c r="D35" s="94"/>
      <c r="E35" s="71"/>
      <c r="F35" s="72"/>
      <c r="G35" s="72"/>
      <c r="H35" s="128"/>
      <c r="I35" s="1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32" t="s">
        <v>4</v>
      </c>
      <c r="F36" s="134">
        <f>SUM(E22,E34)</f>
        <v>1620000</v>
      </c>
      <c r="G36" s="134"/>
      <c r="H36" s="33" t="s">
        <v>14</v>
      </c>
      <c r="I36" s="1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32" t="s">
        <v>15</v>
      </c>
      <c r="F37" s="132">
        <f>F36*1.1-F36</f>
        <v>162000.00000000023</v>
      </c>
      <c r="G37" s="133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6"/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1782000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1232000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2024-11-07T06:41:28Z</dcterms:modified>
</cp:coreProperties>
</file>