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79909D3-0D1A-4D24-A2F6-78A2577A9870}" xr6:coauthVersionLast="47" xr6:coauthVersionMax="47" xr10:uidLastSave="{00000000-0000-0000-0000-000000000000}"/>
  <bookViews>
    <workbookView xWindow="8430" yWindow="1965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<sst xmlns="http://schemas.openxmlformats.org/spreadsheetml/2006/main" count="89" uniqueCount="75">
  <si>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</si>
  <si>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</si>
  <si>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</si>
  <si>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</si>
  <si>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</si>
  <si>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</si>
  <si>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</si>
  <si>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</si>
  <si>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</si>
  <si>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</si>
  <si>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</si>
  <si>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</si>
  <si>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</si>
  <si>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</si>
  <si>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</si>
  <si>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</si>
  <si>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</si>
  <si>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</si>
  <si>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</si>
  <si>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</si>
  <si>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</si>
  <si>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</si>
  <si>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</si>
  <si>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</si>
  <si>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</si>
  <si>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</si>
  <si>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</si>
  <si>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</si>
  <si>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</si>
  <si>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</si>
  <si>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</si>
  <si>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</si>
  <si>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</si>
  <si>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</si>
  <si>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</si>
  <si>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</si>
  <si>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</si>
  <si>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</si>
  <si>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</si>
  <si>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</si>
  <si>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</si>
  <si>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</si>
  <si>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</si>
  <si>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</si>
  <si>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</si>
  <si>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</si>
  <si>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</si>
  <si>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</si>
  <si>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</si>
  <si>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</si>
  <si>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</si>
  <si>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</si>
  <si>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</si>
  <si>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</si>
  <si>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</si>
  <si>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</si>
  <si>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</si>
  <si>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</si>
  <si>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</si>
  <si>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</si>
  <si>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</si>
  <si>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</si>
  <si>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</si>
  <si>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이선호(카페상담 업글)</t>
    <phoneticPr fontId="1" type="noConversion"/>
  </si>
  <si>
    <t>(010) 4812-4668</t>
    <phoneticPr fontId="1" type="noConversion"/>
  </si>
  <si>
    <t>기존 10700 활용</t>
    <phoneticPr fontId="1" type="noConversion"/>
  </si>
  <si>
    <t>기존</t>
    <phoneticPr fontId="1" type="noConversion"/>
  </si>
  <si>
    <t>SSD방열판</t>
    <phoneticPr fontId="1" type="noConversion"/>
  </si>
  <si>
    <t>방열판 추가장착</t>
    <phoneticPr fontId="1" type="noConversion"/>
  </si>
  <si>
    <t xml:space="preserve">씨피유쿨러+그래픽쿨러 소음테스트 </t>
    <phoneticPr fontId="1" type="noConversion"/>
  </si>
  <si>
    <t xml:space="preserve">최적화및 업데이트 점검관련 </t>
    <phoneticPr fontId="1" type="noConversion"/>
  </si>
  <si>
    <t>기존 GTX2070SUPER 기존장착</t>
    <phoneticPr fontId="1" type="noConversion"/>
  </si>
  <si>
    <t xml:space="preserve">기존 PC 업그레이드 및 최적화 </t>
    <phoneticPr fontId="1" type="noConversion"/>
  </si>
  <si>
    <t>삼성 PM9A1 NVME 7000MB 수입(새상품)</t>
    <phoneticPr fontId="1" type="noConversion"/>
  </si>
  <si>
    <t>외장하드 WD 1TB 엘리먼트 (파우치)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</si>
</sst>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63</v>
      </c>
      <c r="C1" s="108" t="s">
        <v>72</v>
      </c>
      <c r="D1" s="109"/>
      <c r="E1" s="50"/>
      <c r="F1" s="51"/>
      <c r="G1" s="51"/>
      <c r="H1" s="52"/>
    </row>
    <row r="2" spans="1:9" ht="22.5" customHeight="1">
      <c r="A2" s="15" t="s">
        <v>34</v>
      </c>
      <c r="B2" s="16" t="s">
        <v>64</v>
      </c>
      <c r="C2" s="110"/>
      <c r="D2" s="111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12"/>
      <c r="C4" s="112"/>
      <c r="D4" s="11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27"/>
      <c r="B6" s="128"/>
      <c r="C6" s="64" t="s">
        <v>65</v>
      </c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29"/>
      <c r="B7" s="130"/>
      <c r="C7" s="64" t="s">
        <v>66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29"/>
      <c r="B8" s="130"/>
      <c r="C8" s="66" t="s">
        <v>44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29"/>
      <c r="B9" s="130"/>
      <c r="C9" s="64" t="s">
        <v>44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29"/>
      <c r="B10" s="130"/>
      <c r="C10" s="64" t="s">
        <v>71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29"/>
      <c r="B11" s="130"/>
      <c r="C11" s="119"/>
      <c r="D11" s="12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29"/>
      <c r="B12" s="130"/>
      <c r="C12" s="121" t="s">
        <v>73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29"/>
      <c r="B13" s="130"/>
      <c r="C13" s="89" t="s">
        <v>68</v>
      </c>
      <c r="D13" s="90"/>
      <c r="E13" s="21" t="s">
        <v>67</v>
      </c>
      <c r="F13" s="22">
        <v>5000</v>
      </c>
      <c r="G13" s="21">
        <v>1</v>
      </c>
      <c r="H13" s="22">
        <f t="shared" si="0"/>
        <v>5000</v>
      </c>
      <c r="I13" s="1"/>
    </row>
    <row r="14" spans="1:9" ht="29.25" customHeight="1">
      <c r="A14" s="129"/>
      <c r="B14" s="130"/>
      <c r="C14" s="89"/>
      <c r="D14" s="90"/>
      <c r="E14" s="21"/>
      <c r="F14" s="22"/>
      <c r="G14" s="21"/>
      <c r="H14" s="22">
        <f t="shared" si="0"/>
        <v>0</v>
      </c>
      <c r="I14" s="1"/>
    </row>
    <row r="15" spans="1:9" ht="24" customHeight="1">
      <c r="A15" s="129"/>
      <c r="B15" s="130"/>
      <c r="C15" s="89"/>
      <c r="D15" s="90"/>
      <c r="E15" s="21"/>
      <c r="F15" s="22"/>
      <c r="G15" s="21"/>
      <c r="H15" s="22">
        <f t="shared" si="0"/>
        <v>0</v>
      </c>
      <c r="I15" s="1"/>
    </row>
    <row r="16" spans="1:9" ht="24" customHeight="1">
      <c r="A16" s="129"/>
      <c r="B16" s="130"/>
      <c r="C16" s="117"/>
      <c r="D16" s="118"/>
      <c r="E16" s="21"/>
      <c r="F16" s="22"/>
      <c r="G16" s="21"/>
      <c r="H16" s="22">
        <f t="shared" si="0"/>
        <v>0</v>
      </c>
      <c r="I16" s="1"/>
    </row>
    <row r="17" spans="1:9">
      <c r="A17" s="129"/>
      <c r="B17" s="130"/>
      <c r="C17" s="122" t="s">
        <v>70</v>
      </c>
      <c r="D17" s="104"/>
      <c r="E17" s="24" t="s">
        <v>62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29"/>
      <c r="B18" s="130"/>
      <c r="C18" s="123"/>
      <c r="D18" s="124"/>
      <c r="E18" s="24"/>
      <c r="F18" s="25"/>
      <c r="G18" s="24"/>
      <c r="H18" s="22">
        <f t="shared" si="0"/>
        <v>0</v>
      </c>
      <c r="I18" s="1"/>
    </row>
    <row r="19" spans="1:9">
      <c r="A19" s="129"/>
      <c r="B19" s="130"/>
      <c r="C19" s="125" t="s">
        <v>69</v>
      </c>
      <c r="D19" s="126"/>
      <c r="E19" s="21"/>
      <c r="F19" s="25"/>
      <c r="G19" s="24"/>
      <c r="H19" s="22">
        <f t="shared" si="0"/>
        <v>0</v>
      </c>
      <c r="I19" s="1"/>
    </row>
    <row r="20" spans="1:9">
      <c r="A20" s="129"/>
      <c r="B20" s="130"/>
      <c r="C20" s="115" t="s">
        <v>74</v>
      </c>
      <c r="D20" s="116"/>
      <c r="E20" s="24"/>
      <c r="F20" s="25">
        <v>85000</v>
      </c>
      <c r="G20" s="24">
        <v>1</v>
      </c>
      <c r="H20" s="22">
        <f t="shared" si="0"/>
        <v>85000</v>
      </c>
      <c r="I20" s="1"/>
    </row>
    <row r="21" spans="1:9" ht="12.75" customHeight="1">
      <c r="A21" s="98" t="s">
        <v>61</v>
      </c>
      <c r="B21" s="99"/>
      <c r="C21" s="114" t="s">
        <v>12</v>
      </c>
      <c r="D21" s="114"/>
      <c r="E21" s="93">
        <f>SUM(H6:H20)</f>
        <v>290000</v>
      </c>
      <c r="F21" s="93"/>
      <c r="G21" s="26">
        <v>1</v>
      </c>
      <c r="H21" s="61" t="s">
        <v>14</v>
      </c>
      <c r="I21" s="1"/>
    </row>
    <row r="22" spans="1:9" ht="12.75" customHeight="1">
      <c r="A22" s="100"/>
      <c r="B22" s="101"/>
      <c r="C22" s="114"/>
      <c r="D22" s="114"/>
      <c r="E22" s="93">
        <f>E21*G21</f>
        <v>290000</v>
      </c>
      <c r="F22" s="93"/>
      <c r="G22" s="93"/>
      <c r="H22" s="61"/>
      <c r="I22" s="1"/>
    </row>
    <row r="23" spans="1:9" ht="12.75" customHeight="1">
      <c r="A23" s="100"/>
      <c r="B23" s="101"/>
      <c r="C23" s="114"/>
      <c r="D23" s="114"/>
      <c r="E23" s="93"/>
      <c r="F23" s="93"/>
      <c r="G23" s="93"/>
      <c r="H23" s="61"/>
      <c r="I23" s="1"/>
    </row>
    <row r="24" spans="1:9" ht="17.25" customHeight="1">
      <c r="A24" s="100"/>
      <c r="B24" s="101"/>
      <c r="C24" s="87" t="s">
        <v>17</v>
      </c>
      <c r="D24" s="8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02"/>
      <c r="B25" s="103"/>
      <c r="C25" s="89"/>
      <c r="D25" s="90"/>
      <c r="E25" s="28"/>
      <c r="F25" s="22"/>
      <c r="G25" s="21"/>
      <c r="H25" s="22">
        <f>F25*G25</f>
        <v>0</v>
      </c>
      <c r="I25" s="1"/>
    </row>
    <row r="26" spans="1:9" ht="25.15" customHeight="1">
      <c r="A26" s="131"/>
      <c r="B26" s="132"/>
      <c r="C26" s="105"/>
      <c r="D26" s="105"/>
      <c r="E26" s="28"/>
      <c r="F26" s="22"/>
      <c r="G26" s="21"/>
      <c r="H26" s="22">
        <f>F26*G26</f>
        <v>0</v>
      </c>
      <c r="I26" s="1"/>
    </row>
    <row r="27" spans="1:9">
      <c r="A27" s="133"/>
      <c r="B27" s="134"/>
      <c r="C27" s="105"/>
      <c r="D27" s="105"/>
      <c r="E27" s="28"/>
      <c r="F27" s="22"/>
      <c r="G27" s="21"/>
      <c r="H27" s="22">
        <f t="shared" ref="H27:H33" si="1">F27*G27</f>
        <v>0</v>
      </c>
      <c r="I27" s="1"/>
    </row>
    <row r="28" spans="1:9">
      <c r="A28" s="133"/>
      <c r="B28" s="134"/>
      <c r="C28" s="105"/>
      <c r="D28" s="105"/>
      <c r="E28" s="28"/>
      <c r="F28" s="22"/>
      <c r="G28" s="21"/>
      <c r="H28" s="22">
        <f t="shared" si="1"/>
        <v>0</v>
      </c>
      <c r="I28" s="1"/>
    </row>
    <row r="29" spans="1:9">
      <c r="A29" s="133"/>
      <c r="B29" s="134"/>
      <c r="C29" s="105"/>
      <c r="D29" s="105"/>
      <c r="E29" s="28"/>
      <c r="F29" s="22"/>
      <c r="G29" s="21"/>
      <c r="H29" s="22">
        <f t="shared" si="1"/>
        <v>0</v>
      </c>
      <c r="I29" s="1"/>
    </row>
    <row r="30" spans="1:9">
      <c r="A30" s="133"/>
      <c r="B30" s="134"/>
      <c r="C30" s="105"/>
      <c r="D30" s="105"/>
      <c r="E30" s="28"/>
      <c r="F30" s="22"/>
      <c r="G30" s="21"/>
      <c r="H30" s="22">
        <f t="shared" si="1"/>
        <v>0</v>
      </c>
      <c r="I30" s="1"/>
    </row>
    <row r="31" spans="1:9">
      <c r="A31" s="133"/>
      <c r="B31" s="134"/>
      <c r="C31" s="105"/>
      <c r="D31" s="10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33"/>
      <c r="B32" s="134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35"/>
      <c r="B33" s="136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94">
        <f>SUM(H25:H33)</f>
        <v>0</v>
      </c>
      <c r="F34" s="95"/>
      <c r="G34" s="95"/>
      <c r="H34" s="59" t="s">
        <v>14</v>
      </c>
      <c r="I34" s="1"/>
    </row>
    <row r="35" spans="1:9" ht="14.25" customHeight="1">
      <c r="A35" s="42"/>
      <c r="B35" s="43"/>
      <c r="C35" s="85"/>
      <c r="D35" s="86"/>
      <c r="E35" s="96"/>
      <c r="F35" s="97"/>
      <c r="G35" s="97"/>
      <c r="H35" s="60"/>
      <c r="I35" s="1"/>
    </row>
    <row r="36" spans="1:9" ht="16.5" customHeight="1">
      <c r="A36" s="75" t="s">
        <v>27</v>
      </c>
      <c r="B36" s="76"/>
      <c r="C36" s="81" t="b">
        <f>IF(F38="카드+현금",Sheet3!C11,IF(F38="현금+카드",Sheet3!C4))</f>
        <v>0</v>
      </c>
      <c r="D36" s="82"/>
      <c r="E36" s="32" t="s">
        <v>4</v>
      </c>
      <c r="F36" s="70">
        <f>SUM(E22,E34)</f>
        <v>290000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79" t="b">
        <f>IF(F38="카드+현금",Sheet3!C9,IF(F38="현금+카드",Sheet3!C6))</f>
        <v>0</v>
      </c>
      <c r="D37" s="80"/>
      <c r="E37" s="32" t="s">
        <v>15</v>
      </c>
      <c r="F37" s="68">
        <f>F36*1.1-F36</f>
        <v>29000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77" t="s">
        <v>59</v>
      </c>
      <c r="G38" s="7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319000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07" t="s">
        <v>43</v>
      </c>
      <c r="G41" s="107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06"/>
      <c r="B43" s="106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6" t="s">
        <v>54</v>
      </c>
      <c r="B3" s="106"/>
      <c r="C3" s="106"/>
      <c r="E3" t="s">
        <v>47</v>
      </c>
      <c r="F3">
        <f>Sheet1!F36</f>
        <v>290000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-231000.00000000003</v>
      </c>
      <c r="D6" t="s">
        <v>50</v>
      </c>
    </row>
    <row r="8" spans="1:7">
      <c r="A8" s="106" t="s">
        <v>55</v>
      </c>
      <c r="B8" s="106"/>
      <c r="C8" s="106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2024-10-01T04:14:07Z</dcterms:modified>
</cp:coreProperties>
</file>