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DA04CB5A-0FB6-48D9-8570-457A338A8AEA}" xr6:coauthVersionLast="47" xr6:coauthVersionMax="47" xr10:uidLastSave="{00000000-0000-0000-0000-000000000000}"/>
  <bookViews>
    <workbookView xWindow="6630" yWindow="1110" windowWidth="19410" windowHeight="1558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<sst xmlns="http://schemas.openxmlformats.org/spreadsheetml/2006/main" count="97" uniqueCount="84">
  <si>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</si>
  <si>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</si>
  <si>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</si>
  <si>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</si>
  <si>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</si>
  <si>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</si>
  <si>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</si>
  <si>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</si>
  <si>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</si>
  <si>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</si>
  <si>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</si>
  <si>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</si>
  <si>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</si>
  <si>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</si>
  <si>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</si>
  <si>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</si>
  <si>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</si>
  <si>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</si>
  <si>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</si>
  <si>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</si>
  <si>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</si>
  <si>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</si>
  <si>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</si>
  <si>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</si>
  <si>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</si>
  <si>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</si>
  <si>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</si>
  <si>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</si>
  <si>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</si>
  <si>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</si>
  <si>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</si>
  <si>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</si>
  <si>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</si>
  <si>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</si>
  <si>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</si>
  <si>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</si>
  <si>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</si>
  <si>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</si>
  <si>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</si>
  <si>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</si>
  <si>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</si>
  <si>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</si>
  <si>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</si>
  <si>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</si>
  <si>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</si>
  <si>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</si>
  <si>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</si>
  <si>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</si>
  <si>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</si>
  <si>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</si>
  <si>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</si>
  <si>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</si>
  <si>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</si>
  <si>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</si>
  <si>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</si>
  <si>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</si>
  <si>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</si>
  <si>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</si>
  <si>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</si>
  <si>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</si>
  <si>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</si>
  <si>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</si>
  <si>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</si>
  <si>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</si>
  <si>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</si>
  <si>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</si>
  <si>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</si>
  <si>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</si>
  <si>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</si>
  <si>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</si>
  <si>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</si>
  <si>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</si>
  <si>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</si>
  <si>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</si>
  <si>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</si>
  <si>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인텔 코어i5-12세대 12400F 6코어12쓰레드</t>
    <phoneticPr fontId="1" type="noConversion"/>
  </si>
  <si>
    <t>MSI PRO H610M-E DDR4</t>
    <phoneticPr fontId="1" type="noConversion"/>
  </si>
  <si>
    <t>DDR4 25600 (3200) 16GB</t>
    <phoneticPr fontId="1" type="noConversion"/>
  </si>
  <si>
    <t>몬스타 가츠 X420A (블랙)</t>
    <phoneticPr fontId="1" type="noConversion"/>
  </si>
  <si>
    <t>마이크로닉스 COOLMAX VISION II 500W</t>
    <phoneticPr fontId="1" type="noConversion"/>
  </si>
  <si>
    <t>Western Digital WD Blue SN580 M.2 NVMe (500GB)</t>
    <phoneticPr fontId="1" type="noConversion"/>
  </si>
  <si>
    <t>이엠텍 GTX 1650 MIRACLE D6 4GB</t>
    <phoneticPr fontId="1" type="noConversion"/>
  </si>
  <si>
    <t>인텔정품쿨러</t>
    <phoneticPr fontId="1" type="noConversion"/>
  </si>
  <si>
    <t>김동건 (피파온라인)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</si>
</sst>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83</v>
      </c>
      <c r="C1" s="119" t="s">
        <v>73</v>
      </c>
      <c r="D1" s="120"/>
      <c r="E1" s="50"/>
      <c r="F1" s="51"/>
      <c r="G1" s="51"/>
      <c r="H1" s="52"/>
    </row>
    <row r="2" spans="1:9" ht="22.5" customHeight="1">
      <c r="A2" s="15" t="s">
        <v>34</v>
      </c>
      <c r="B2" s="16"/>
      <c r="C2" s="121"/>
      <c r="D2" s="122"/>
      <c r="E2" s="53"/>
      <c r="F2" s="54"/>
      <c r="G2" s="54"/>
      <c r="H2" s="55"/>
    </row>
    <row r="3" spans="1:9" ht="22.5" customHeight="1">
      <c r="A3" s="15" t="s">
        <v>35</v>
      </c>
      <c r="B3" s="17">
        <f ca="1">TODAY()</f>
        <v>45545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9" t="s">
        <v>33</v>
      </c>
      <c r="B4" s="123"/>
      <c r="C4" s="123"/>
      <c r="D4" s="124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4" t="s">
        <v>74</v>
      </c>
      <c r="B6" s="105"/>
      <c r="C6" s="64" t="s">
        <v>75</v>
      </c>
      <c r="D6" s="65"/>
      <c r="E6" s="21" t="s">
        <v>6</v>
      </c>
      <c r="F6" s="22">
        <v>160000</v>
      </c>
      <c r="G6" s="21">
        <v>1</v>
      </c>
      <c r="H6" s="22">
        <f>F6*G6</f>
        <v>160000</v>
      </c>
      <c r="I6" s="1"/>
    </row>
    <row r="7" spans="1:9" ht="24" customHeight="1">
      <c r="A7" s="106"/>
      <c r="B7" s="107"/>
      <c r="C7" s="64" t="s">
        <v>82</v>
      </c>
      <c r="D7" s="65"/>
      <c r="E7" s="23" t="s">
        <v>11</v>
      </c>
      <c r="F7" s="22">
        <v>0</v>
      </c>
      <c r="G7" s="21"/>
      <c r="H7" s="22">
        <f t="shared" ref="H7:H20" si="0">F7*G7</f>
        <v>0</v>
      </c>
      <c r="I7" s="1"/>
    </row>
    <row r="8" spans="1:9" ht="25.5" customHeight="1">
      <c r="A8" s="106"/>
      <c r="B8" s="107"/>
      <c r="C8" s="66" t="s">
        <v>76</v>
      </c>
      <c r="D8" s="67"/>
      <c r="E8" s="21" t="s">
        <v>7</v>
      </c>
      <c r="F8" s="22">
        <v>90000</v>
      </c>
      <c r="G8" s="21">
        <v>1</v>
      </c>
      <c r="H8" s="22">
        <f t="shared" si="0"/>
        <v>90000</v>
      </c>
      <c r="I8" s="1"/>
    </row>
    <row r="9" spans="1:9" ht="37.5" customHeight="1">
      <c r="A9" s="106"/>
      <c r="B9" s="107"/>
      <c r="C9" s="64" t="s">
        <v>77</v>
      </c>
      <c r="D9" s="65"/>
      <c r="E9" s="21" t="s">
        <v>8</v>
      </c>
      <c r="F9" s="22">
        <v>40000</v>
      </c>
      <c r="G9" s="21">
        <v>1</v>
      </c>
      <c r="H9" s="22">
        <f t="shared" si="0"/>
        <v>40000</v>
      </c>
      <c r="I9" s="1"/>
    </row>
    <row r="10" spans="1:9" ht="24" customHeight="1">
      <c r="A10" s="106"/>
      <c r="B10" s="107"/>
      <c r="C10" s="64" t="s">
        <v>81</v>
      </c>
      <c r="D10" s="65"/>
      <c r="E10" s="21" t="s">
        <v>9</v>
      </c>
      <c r="F10" s="22">
        <v>215000</v>
      </c>
      <c r="G10" s="21">
        <v>1</v>
      </c>
      <c r="H10" s="22">
        <f t="shared" si="0"/>
        <v>215000</v>
      </c>
      <c r="I10" s="1"/>
    </row>
    <row r="11" spans="1:9" ht="24" customHeight="1">
      <c r="A11" s="106"/>
      <c r="B11" s="107"/>
      <c r="C11" s="132"/>
      <c r="D11" s="133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106"/>
      <c r="B12" s="107"/>
      <c r="C12" s="134" t="s">
        <v>80</v>
      </c>
      <c r="D12" s="65"/>
      <c r="E12" s="21" t="s">
        <v>10</v>
      </c>
      <c r="F12" s="22">
        <v>61000</v>
      </c>
      <c r="G12" s="21">
        <v>1</v>
      </c>
      <c r="H12" s="22">
        <f t="shared" si="0"/>
        <v>61000</v>
      </c>
      <c r="I12" s="1"/>
    </row>
    <row r="13" spans="1:9" ht="31.5" customHeight="1">
      <c r="A13" s="106"/>
      <c r="B13" s="107"/>
      <c r="C13" s="95" t="s">
        <v>44</v>
      </c>
      <c r="D13" s="96"/>
      <c r="E13" s="21" t="s">
        <v>62</v>
      </c>
      <c r="F13" s="22"/>
      <c r="G13" s="21"/>
      <c r="H13" s="22">
        <f t="shared" si="0"/>
        <v>0</v>
      </c>
      <c r="I13" s="1"/>
    </row>
    <row r="14" spans="1:9" ht="29.25" customHeight="1">
      <c r="A14" s="106"/>
      <c r="B14" s="107"/>
      <c r="C14" s="95" t="s">
        <v>78</v>
      </c>
      <c r="D14" s="96"/>
      <c r="E14" s="21" t="s">
        <v>63</v>
      </c>
      <c r="F14" s="22">
        <v>35000</v>
      </c>
      <c r="G14" s="21">
        <v>1</v>
      </c>
      <c r="H14" s="22">
        <f t="shared" si="0"/>
        <v>35000</v>
      </c>
      <c r="I14" s="1"/>
    </row>
    <row r="15" spans="1:9" ht="24" customHeight="1">
      <c r="A15" s="106"/>
      <c r="B15" s="107"/>
      <c r="C15" s="95" t="s">
        <v>79</v>
      </c>
      <c r="D15" s="96"/>
      <c r="E15" s="21" t="s">
        <v>64</v>
      </c>
      <c r="F15" s="22">
        <v>40000</v>
      </c>
      <c r="G15" s="21">
        <v>1</v>
      </c>
      <c r="H15" s="22">
        <f t="shared" si="0"/>
        <v>40000</v>
      </c>
      <c r="I15" s="1"/>
    </row>
    <row r="16" spans="1:9" ht="24" customHeight="1">
      <c r="A16" s="106"/>
      <c r="B16" s="107"/>
      <c r="C16" s="128"/>
      <c r="D16" s="129"/>
      <c r="E16" s="21" t="s">
        <v>65</v>
      </c>
      <c r="F16" s="22"/>
      <c r="G16" s="21"/>
      <c r="H16" s="22">
        <f t="shared" si="0"/>
        <v>0</v>
      </c>
      <c r="I16" s="1"/>
    </row>
    <row r="17" spans="1:9">
      <c r="A17" s="106"/>
      <c r="B17" s="107"/>
      <c r="C17" s="135" t="s">
        <v>67</v>
      </c>
      <c r="D17" s="115"/>
      <c r="E17" s="24" t="s">
        <v>66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06"/>
      <c r="B18" s="107"/>
      <c r="C18" s="114" t="s">
        <v>71</v>
      </c>
      <c r="D18" s="115"/>
      <c r="E18" s="24" t="s">
        <v>69</v>
      </c>
      <c r="F18" s="25"/>
      <c r="G18" s="24"/>
      <c r="H18" s="22">
        <f t="shared" si="0"/>
        <v>0</v>
      </c>
      <c r="I18" s="1"/>
    </row>
    <row r="19" spans="1:9">
      <c r="A19" s="106"/>
      <c r="B19" s="107"/>
      <c r="C19" s="130" t="s">
        <v>68</v>
      </c>
      <c r="D19" s="131"/>
      <c r="E19" s="21" t="s">
        <v>70</v>
      </c>
      <c r="F19" s="25"/>
      <c r="G19" s="24"/>
      <c r="H19" s="22">
        <f t="shared" si="0"/>
        <v>0</v>
      </c>
      <c r="I19" s="1"/>
    </row>
    <row r="20" spans="1:9">
      <c r="A20" s="106"/>
      <c r="B20" s="107"/>
      <c r="C20" s="126"/>
      <c r="D20" s="127"/>
      <c r="E20" s="24"/>
      <c r="F20" s="25"/>
      <c r="G20" s="24"/>
      <c r="H20" s="22">
        <f t="shared" si="0"/>
        <v>0</v>
      </c>
      <c r="I20" s="1"/>
    </row>
    <row r="21" spans="1:9" ht="12.75" customHeight="1">
      <c r="A21" s="108" t="s">
        <v>61</v>
      </c>
      <c r="B21" s="109"/>
      <c r="C21" s="125" t="s">
        <v>12</v>
      </c>
      <c r="D21" s="125"/>
      <c r="E21" s="99">
        <f>SUM(H6:H20)</f>
        <v>721000</v>
      </c>
      <c r="F21" s="99"/>
      <c r="G21" s="26">
        <v>1</v>
      </c>
      <c r="H21" s="61" t="s">
        <v>14</v>
      </c>
      <c r="I21" s="1"/>
    </row>
    <row r="22" spans="1:9" ht="12.75" customHeight="1">
      <c r="A22" s="110"/>
      <c r="B22" s="111"/>
      <c r="C22" s="125"/>
      <c r="D22" s="125"/>
      <c r="E22" s="99">
        <f>E21*G21</f>
        <v>721000</v>
      </c>
      <c r="F22" s="99"/>
      <c r="G22" s="99"/>
      <c r="H22" s="61"/>
      <c r="I22" s="1"/>
    </row>
    <row r="23" spans="1:9" ht="12.75" customHeight="1">
      <c r="A23" s="110"/>
      <c r="B23" s="111"/>
      <c r="C23" s="125"/>
      <c r="D23" s="125"/>
      <c r="E23" s="99"/>
      <c r="F23" s="99"/>
      <c r="G23" s="99"/>
      <c r="H23" s="61"/>
      <c r="I23" s="1"/>
    </row>
    <row r="24" spans="1:9" ht="17.25" customHeight="1">
      <c r="A24" s="110"/>
      <c r="B24" s="111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2"/>
      <c r="B25" s="113"/>
      <c r="C25" s="95"/>
      <c r="D25" s="96"/>
      <c r="E25" s="28"/>
      <c r="F25" s="22"/>
      <c r="G25" s="21"/>
      <c r="H25" s="22">
        <f>F25*G25</f>
        <v>0</v>
      </c>
      <c r="I25" s="1"/>
    </row>
    <row r="26" spans="1:9" ht="25.15" customHeight="1">
      <c r="A26" s="77" t="s">
        <v>72</v>
      </c>
      <c r="B26" s="78"/>
      <c r="C26" s="116"/>
      <c r="D26" s="116"/>
      <c r="E26" s="28"/>
      <c r="F26" s="22"/>
      <c r="G26" s="21"/>
      <c r="H26" s="22">
        <f>F26*G26</f>
        <v>0</v>
      </c>
      <c r="I26" s="1"/>
    </row>
    <row r="27" spans="1:9">
      <c r="A27" s="79"/>
      <c r="B27" s="80"/>
      <c r="C27" s="116"/>
      <c r="D27" s="116"/>
      <c r="E27" s="28"/>
      <c r="F27" s="22"/>
      <c r="G27" s="21"/>
      <c r="H27" s="22">
        <f t="shared" ref="H27:H33" si="1">F27*G27</f>
        <v>0</v>
      </c>
      <c r="I27" s="1"/>
    </row>
    <row r="28" spans="1:9">
      <c r="A28" s="79"/>
      <c r="B28" s="80"/>
      <c r="C28" s="116"/>
      <c r="D28" s="116"/>
      <c r="E28" s="28"/>
      <c r="F28" s="22"/>
      <c r="G28" s="21"/>
      <c r="H28" s="22">
        <f t="shared" si="1"/>
        <v>0</v>
      </c>
      <c r="I28" s="1"/>
    </row>
    <row r="29" spans="1:9">
      <c r="A29" s="79"/>
      <c r="B29" s="80"/>
      <c r="C29" s="116"/>
      <c r="D29" s="116"/>
      <c r="E29" s="28"/>
      <c r="F29" s="22"/>
      <c r="G29" s="21"/>
      <c r="H29" s="22">
        <f t="shared" si="1"/>
        <v>0</v>
      </c>
      <c r="I29" s="1"/>
    </row>
    <row r="30" spans="1:9">
      <c r="A30" s="79"/>
      <c r="B30" s="80"/>
      <c r="C30" s="116"/>
      <c r="D30" s="116"/>
      <c r="E30" s="28"/>
      <c r="F30" s="22"/>
      <c r="G30" s="21"/>
      <c r="H30" s="22">
        <f t="shared" si="1"/>
        <v>0</v>
      </c>
      <c r="I30" s="1"/>
    </row>
    <row r="31" spans="1:9">
      <c r="A31" s="79"/>
      <c r="B31" s="80"/>
      <c r="C31" s="116"/>
      <c r="D31" s="116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79"/>
      <c r="B32" s="80"/>
      <c r="C32" s="97"/>
      <c r="D32" s="98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1"/>
      <c r="B33" s="82"/>
      <c r="C33" s="97"/>
      <c r="D33" s="98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0</v>
      </c>
      <c r="F34" s="101"/>
      <c r="G34" s="101"/>
      <c r="H34" s="59" t="s">
        <v>14</v>
      </c>
      <c r="I34" s="1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1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32" t="s">
        <v>4</v>
      </c>
      <c r="F36" s="70">
        <f>SUM(E22,E34)</f>
        <v>721000</v>
      </c>
      <c r="G36" s="70"/>
      <c r="H36" s="33" t="s">
        <v>14</v>
      </c>
      <c r="I36" s="1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32" t="s">
        <v>15</v>
      </c>
      <c r="F37" s="68">
        <f>F36*1.1-F36</f>
        <v>72100.000000000116</v>
      </c>
      <c r="G37" s="69"/>
      <c r="H37" s="34"/>
      <c r="I37" s="1"/>
    </row>
    <row r="38" spans="1:9" ht="17.25" customHeight="1">
      <c r="A38" s="75" t="s">
        <v>22</v>
      </c>
      <c r="B38" s="76"/>
      <c r="C38" s="44"/>
      <c r="D38" s="45"/>
      <c r="E38" s="32" t="s">
        <v>21</v>
      </c>
      <c r="F38" s="83" t="s">
        <v>59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36" t="s">
        <v>60</v>
      </c>
      <c r="F39" s="72"/>
      <c r="G39" s="73"/>
      <c r="H39" s="74"/>
      <c r="I39" s="1"/>
    </row>
    <row r="40" spans="1:9" ht="20.25" customHeight="1">
      <c r="A40" s="42"/>
      <c r="B40" s="43"/>
      <c r="C40" s="48"/>
      <c r="D40" s="49"/>
      <c r="E40" s="37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793100</v>
      </c>
      <c r="G40" s="7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18" t="s">
        <v>43</v>
      </c>
      <c r="G41" s="118"/>
      <c r="H41" s="6">
        <f>F40-(F37+F36)</f>
        <v>0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7"/>
      <c r="B43" s="117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7" t="s">
        <v>54</v>
      </c>
      <c r="B3" s="117"/>
      <c r="C3" s="117"/>
      <c r="E3" t="s">
        <v>47</v>
      </c>
      <c r="F3">
        <f>Sheet1!F36</f>
        <v>721000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243100.00000000003</v>
      </c>
      <c r="D6" t="s">
        <v>50</v>
      </c>
    </row>
    <row r="8" spans="1:7">
      <c r="A8" s="117" t="s">
        <v>55</v>
      </c>
      <c r="B8" s="117"/>
      <c r="C8" s="117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721000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721000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721000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2024-01-29T03:05:00Z</cp:lastPrinted>
  <dcterms:created xsi:type="dcterms:W3CDTF">2019-03-28T03:58:09Z</dcterms:created>
  <dcterms:modified xsi:type="dcterms:W3CDTF">2024-09-10T04:06:20Z</dcterms:modified>
</cp:coreProperties>
</file>