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AE537D6-DE99-42C2-9189-041620FC5F01}" xr6:coauthVersionLast="47" xr6:coauthVersionMax="47" xr10:uidLastSave="{00000000-0000-0000-0000-000000000000}"/>
  <bookViews>
    <workbookView xWindow="33600" yWindow="42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<sst xmlns="http://schemas.openxmlformats.org/spreadsheetml/2006/main" count="103" uniqueCount="91">
  <si>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</si>
  <si>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</si>
  <si>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</si>
  <si>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</si>
  <si>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</si>
  <si>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</si>
  <si>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</si>
  <si>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</si>
  <si>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</si>
  <si>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</si>
  <si>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</si>
  <si>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</si>
  <si>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</si>
  <si>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</si>
  <si>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</si>
  <si>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</si>
  <si>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</si>
  <si>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</si>
  <si>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</si>
  <si>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</si>
  <si>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</si>
  <si>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</si>
  <si>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</si>
  <si>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</si>
  <si>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</si>
  <si>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</si>
  <si>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</si>
  <si>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</si>
  <si>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</si>
  <si>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</si>
  <si>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</si>
  <si>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</si>
  <si>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</si>
  <si>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</si>
  <si>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</si>
  <si>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</si>
  <si>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</si>
  <si>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</si>
  <si>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</si>
  <si>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</si>
  <si>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</si>
  <si>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</si>
  <si>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</si>
  <si>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</si>
  <si>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</si>
  <si>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</si>
  <si>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</si>
  <si>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</si>
  <si>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</si>
  <si>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</si>
  <si>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</si>
  <si>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</si>
  <si>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</si>
  <si>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</si>
  <si>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</si>
  <si>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</si>
  <si>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</si>
  <si>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</si>
  <si>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</si>
  <si>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</si>
  <si>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</si>
  <si>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</si>
  <si>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</si>
  <si>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</si>
  <si>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</si>
  <si>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</si>
  <si>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</si>
  <si>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</si>
  <si>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</si>
  <si>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</si>
  <si>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</si>
  <si>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</si>
  <si>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</si>
  <si>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</si>
  <si>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</si>
  <si>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 xml:space="preserve"> DDR4-3200 (16GB)</t>
    <phoneticPr fontId="1" type="noConversion"/>
  </si>
  <si>
    <t>Western Digital WD BLUE 7200/64M (WD10EZEX, 1TB)</t>
    <phoneticPr fontId="1" type="noConversion"/>
  </si>
  <si>
    <t>속도빠른 NVME 256GB 메인 구동공간</t>
    <phoneticPr fontId="1" type="noConversion"/>
  </si>
  <si>
    <t>사무용 미니케이스 블랙</t>
    <phoneticPr fontId="1" type="noConversion"/>
  </si>
  <si>
    <t>AMD 라이젠5 PRO 4650G(멀티팩(정품))</t>
    <phoneticPr fontId="1" type="noConversion"/>
  </si>
  <si>
    <t>AMD 정품쿨러</t>
    <phoneticPr fontId="1" type="noConversion"/>
  </si>
  <si>
    <t xml:space="preserve">GIGABYTE A520M K V2 </t>
    <phoneticPr fontId="1" type="noConversion"/>
  </si>
  <si>
    <t>AMD 내장그래픽 활용</t>
    <phoneticPr fontId="1" type="noConversion"/>
  </si>
  <si>
    <t>마이크로닉스 400W 정격브랜드</t>
    <phoneticPr fontId="1" type="noConversion"/>
  </si>
  <si>
    <t>WIN11으로 셋팅 해주세요</t>
    <phoneticPr fontId="1" type="noConversion"/>
  </si>
  <si>
    <t>세금계산서 발행 (에이스팜)</t>
    <phoneticPr fontId="1" type="noConversion"/>
  </si>
  <si>
    <t xml:space="preserve">에이스팜 </t>
    <phoneticPr fontId="1" type="noConversion"/>
  </si>
  <si>
    <t>키보드 마우스 유선셋트</t>
    <phoneticPr fontId="1" type="noConversion"/>
  </si>
  <si>
    <t xml:space="preserve">마우스패드 </t>
    <phoneticPr fontId="1" type="noConversion"/>
  </si>
  <si>
    <t>키보드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</si>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</sst>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2" zoomScaleNormal="100" zoomScaleSheetLayoutView="10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41" t="s">
        <v>61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29">
        <v>1094066514</v>
      </c>
      <c r="C2" s="43"/>
      <c r="D2" s="44"/>
      <c r="E2" s="120"/>
      <c r="F2" s="39"/>
      <c r="G2" s="39"/>
      <c r="H2" s="121"/>
    </row>
    <row r="3" spans="1:9" ht="22.5" customHeight="1">
      <c r="A3" s="15" t="s">
        <v>35</v>
      </c>
      <c r="B3" s="16">
        <f ca="1">TODAY()</f>
        <v>45485</v>
      </c>
      <c r="C3" s="15" t="s">
        <v>36</v>
      </c>
      <c r="D3" s="18"/>
      <c r="E3" s="120"/>
      <c r="F3" s="39"/>
      <c r="G3" s="39"/>
      <c r="H3" s="121"/>
    </row>
    <row r="4" spans="1:9" ht="22.5" customHeight="1">
      <c r="A4" s="14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79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72"/>
      <c r="B7" s="73"/>
      <c r="C7" s="58" t="s">
        <v>80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8" t="s">
        <v>81</v>
      </c>
      <c r="D8" s="129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72"/>
      <c r="B9" s="73"/>
      <c r="C9" s="58" t="s">
        <v>75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82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77</v>
      </c>
      <c r="D12" s="59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31.5" customHeight="1">
      <c r="A13" s="72"/>
      <c r="B13" s="73"/>
      <c r="C13" s="52" t="s">
        <v>76</v>
      </c>
      <c r="D13" s="53"/>
      <c r="E13" s="3" t="s">
        <v>64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485000</v>
      </c>
      <c r="F21" s="65"/>
      <c r="G21" s="24">
        <v>1</v>
      </c>
      <c r="H21" s="127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485000</v>
      </c>
      <c r="F22" s="65"/>
      <c r="G22" s="65"/>
      <c r="H22" s="127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7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94" t="s">
        <v>84</v>
      </c>
      <c r="D25" s="95"/>
      <c r="E25" s="5"/>
      <c r="F25" s="6"/>
      <c r="G25" s="3"/>
      <c r="H25" s="6">
        <f>F25*G25</f>
        <v>0</v>
      </c>
      <c r="I25" s="2"/>
    </row>
    <row r="26" spans="1:9" ht="25.15" customHeight="1">
      <c r="A26" s="100" t="s">
        <v>74</v>
      </c>
      <c r="B26" s="101"/>
      <c r="C26" s="137"/>
      <c r="D26" s="137"/>
      <c r="E26" s="5"/>
      <c r="F26" s="6"/>
      <c r="G26" s="3"/>
      <c r="H26" s="6">
        <f>F26*G26</f>
        <v>0</v>
      </c>
      <c r="I26" s="2"/>
    </row>
    <row r="27" spans="1:9">
      <c r="A27" s="102"/>
      <c r="B27" s="103"/>
      <c r="C27" s="81" t="s">
        <v>85</v>
      </c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2"/>
      <c r="B28" s="103"/>
      <c r="C28" s="81" t="s">
        <v>87</v>
      </c>
      <c r="D28" s="81"/>
      <c r="E28" s="5" t="s">
        <v>89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2"/>
      <c r="B29" s="103"/>
      <c r="C29" s="81" t="s">
        <v>88</v>
      </c>
      <c r="D29" s="81"/>
      <c r="E29" s="5" t="s">
        <v>90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2"/>
      <c r="B30" s="103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2"/>
      <c r="B31" s="103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2"/>
      <c r="B32" s="103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4"/>
      <c r="B33" s="105"/>
      <c r="C33" s="96"/>
      <c r="D33" s="97"/>
      <c r="E33" s="5"/>
      <c r="F33" s="6"/>
      <c r="G33" s="3"/>
      <c r="H33" s="6">
        <f t="shared" si="1"/>
        <v>0</v>
      </c>
      <c r="I33" s="2"/>
    </row>
    <row r="34" spans="1:9" ht="13.5" customHeight="1">
      <c r="A34" s="106" t="s">
        <v>24</v>
      </c>
      <c r="B34" s="107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5" t="s">
        <v>14</v>
      </c>
      <c r="I34" s="2"/>
    </row>
    <row r="35" spans="1:9" ht="14.25" customHeight="1">
      <c r="A35" s="108"/>
      <c r="B35" s="109"/>
      <c r="C35" s="90"/>
      <c r="D35" s="91"/>
      <c r="E35" s="68"/>
      <c r="F35" s="69"/>
      <c r="G35" s="69"/>
      <c r="H35" s="126"/>
      <c r="I35" s="2"/>
    </row>
    <row r="36" spans="1:9" ht="16.5" customHeight="1">
      <c r="A36" s="98" t="s">
        <v>27</v>
      </c>
      <c r="B36" s="99"/>
      <c r="C36" s="86" t="b">
        <f>IF(F38="카드+현금",Sheet3!C11,IF(F38="현금+카드",Sheet3!C4))</f>
        <v>0</v>
      </c>
      <c r="D36" s="87"/>
      <c r="E36" s="8" t="s">
        <v>4</v>
      </c>
      <c r="F36" s="132">
        <f>SUM(E22,E34)</f>
        <v>485000</v>
      </c>
      <c r="G36" s="132"/>
      <c r="H36" s="9" t="s">
        <v>14</v>
      </c>
      <c r="I36" s="2"/>
    </row>
    <row r="37" spans="1:9" ht="16.5" customHeight="1">
      <c r="A37" s="98" t="s">
        <v>26</v>
      </c>
      <c r="B37" s="99"/>
      <c r="C37" s="84" t="b">
        <f>IF(F38="카드+현금",Sheet3!C9,IF(F38="현금+카드",Sheet3!C6))</f>
        <v>0</v>
      </c>
      <c r="D37" s="85"/>
      <c r="E37" s="8" t="s">
        <v>15</v>
      </c>
      <c r="F37" s="130">
        <f>F36*1.1-F36</f>
        <v>48500</v>
      </c>
      <c r="G37" s="131"/>
      <c r="H37" s="10"/>
      <c r="I37" s="2"/>
    </row>
    <row r="38" spans="1:9" ht="17.25" customHeight="1">
      <c r="A38" s="98" t="s">
        <v>22</v>
      </c>
      <c r="B38" s="99"/>
      <c r="C38" s="111"/>
      <c r="D38" s="112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21" t="s">
        <v>62</v>
      </c>
      <c r="F39" s="134">
        <v>3500</v>
      </c>
      <c r="G39" s="135"/>
      <c r="H39" s="136"/>
      <c r="I39" s="2"/>
    </row>
    <row r="40" spans="1:9" ht="20.25" customHeight="1">
      <c r="A40" s="108"/>
      <c r="B40" s="109"/>
      <c r="C40" s="115"/>
      <c r="D40" s="116"/>
      <c r="E40" s="25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530000</v>
      </c>
      <c r="G40" s="13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-3500</v>
      </c>
      <c r="I41" s="2"/>
    </row>
    <row r="42" spans="1:9" ht="16.5" customHeight="1">
      <c r="B42" s="35"/>
      <c r="C42" s="2"/>
      <c r="D42" s="2"/>
      <c r="E42" s="110"/>
      <c r="F42" s="110"/>
      <c r="G42" s="110"/>
      <c r="H42" s="110"/>
      <c r="I42" s="2"/>
    </row>
    <row r="43" spans="1:9">
      <c r="A43" s="39"/>
      <c r="B43" s="39"/>
      <c r="C43" s="2"/>
      <c r="D43" s="2"/>
      <c r="E43" s="110"/>
      <c r="F43" s="110"/>
      <c r="G43" s="110"/>
      <c r="H43" s="110"/>
      <c r="I43" s="2"/>
    </row>
    <row r="44" spans="1:9">
      <c r="C44" s="2"/>
      <c r="D44" s="2"/>
      <c r="E44" s="110"/>
      <c r="F44" s="110"/>
      <c r="G44" s="110"/>
      <c r="H44" s="110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485000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-16500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484999.99999999994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485000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2024-07-12T09:30:18Z</dcterms:modified>
</cp:coreProperties>
</file>