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4568BE-5E3C-4DA3-890A-5A2519DBCFE4}" xr6:coauthVersionLast="47" xr6:coauthVersionMax="47" xr10:uidLastSave="{00000000-0000-0000-0000-000000000000}"/>
  <bookViews>
    <workbookView xWindow="1860" yWindow="7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<sst xmlns="http://schemas.openxmlformats.org/spreadsheetml/2006/main" count="109" uniqueCount="96">
  <si>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</si>
  <si>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</si>
  <si>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</si>
  <si>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</si>
  <si>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</si>
  <si>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</si>
  <si>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</si>
  <si>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</si>
  <si>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</si>
  <si>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</si>
  <si>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</si>
  <si>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</si>
  <si>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</si>
  <si>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</si>
  <si>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</si>
  <si>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</si>
  <si>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</si>
  <si>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</si>
  <si>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</si>
  <si>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</si>
  <si>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</si>
  <si>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</si>
  <si>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</si>
  <si>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</si>
  <si>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</si>
  <si>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</si>
  <si>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</si>
  <si>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</si>
  <si>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</si>
  <si>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</si>
  <si>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</si>
  <si>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</si>
  <si>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</si>
  <si>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</si>
  <si>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</si>
  <si>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</si>
  <si>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</si>
  <si>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</si>
  <si>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</si>
  <si>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</si>
  <si>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</si>
  <si>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</si>
  <si>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</si>
  <si>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</si>
  <si>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</si>
  <si>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</si>
  <si>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</si>
  <si>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</si>
  <si>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</si>
  <si>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</si>
  <si>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</si>
  <si>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</si>
  <si>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</si>
  <si>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</si>
  <si>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</si>
  <si>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</si>
  <si>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</si>
  <si>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</si>
  <si>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</si>
  <si>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</si>
  <si>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</si>
  <si>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</si>
  <si>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</si>
  <si>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</si>
  <si>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</si>
  <si>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</si>
  <si>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</si>
  <si>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</si>
  <si>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</si>
  <si>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</si>
  <si>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</si>
  <si>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</si>
  <si>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</si>
  <si>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</si>
  <si>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</si>
  <si>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 (멀티팩(정품))</t>
    <phoneticPr fontId="1" type="noConversion"/>
  </si>
  <si>
    <t>AMD 정품쿨러</t>
    <phoneticPr fontId="1" type="noConversion"/>
  </si>
  <si>
    <t>MSI A520M-A PRO</t>
    <phoneticPr fontId="1" type="noConversion"/>
  </si>
  <si>
    <t xml:space="preserve"> DDR4-25600 (3200) (8GB)</t>
    <phoneticPr fontId="1" type="noConversion"/>
  </si>
  <si>
    <t>내장그래픽 탑재</t>
    <phoneticPr fontId="1" type="noConversion"/>
  </si>
  <si>
    <t>속도빠른 NVME M.2 256GB</t>
    <phoneticPr fontId="1" type="noConversion"/>
  </si>
  <si>
    <t>PA242MF 아이케어 프리싱크 75무결점</t>
    <phoneticPr fontId="1" type="noConversion"/>
  </si>
  <si>
    <t>모니터</t>
    <phoneticPr fontId="1" type="noConversion"/>
  </si>
  <si>
    <t>사무용 유선키보드 셋트 서비스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</si>
  <si>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</si>
  <si>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</si>
  <si>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</si>
  <si>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사무용 미니케이스 (블랙)</t>
    <phoneticPr fontId="1" type="noConversion"/>
  </si>
  <si>
    <t>배송관련은 대수가많아, 화물배송서비스</t>
    <phoneticPr fontId="1" type="noConversion"/>
  </si>
  <si>
    <t>배송비</t>
    <phoneticPr fontId="1" type="noConversion"/>
  </si>
  <si>
    <t>무선랜카드</t>
    <phoneticPr fontId="1" type="noConversion"/>
  </si>
  <si>
    <t>기가랜카드 A3000UA-2 (A300UA후속)</t>
    <phoneticPr fontId="1" type="noConversion"/>
  </si>
  <si>
    <t>인천으로 7월5일까지 무조건 배송완료</t>
    <phoneticPr fontId="1" type="noConversion"/>
  </si>
  <si>
    <t>마이크로닉스 SG-400D12S 정격브랜드</t>
    <phoneticPr fontId="1" type="noConversion"/>
  </si>
  <si>
    <t>공부방PC (무선랜카드)</t>
    <phoneticPr fontId="1" type="noConversion"/>
  </si>
  <si>
    <t>일반랜카드x 기가 랜카드로업글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</si>
</sst>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121" t="s">
        <v>61</v>
      </c>
      <c r="D1" s="122"/>
      <c r="E1" s="52"/>
      <c r="F1" s="53"/>
      <c r="G1" s="53"/>
      <c r="H1" s="54"/>
    </row>
    <row r="2" spans="1:9" ht="22.5" customHeight="1">
      <c r="A2" s="15" t="s">
        <v>34</v>
      </c>
      <c r="B2" s="29">
        <v>1088188021</v>
      </c>
      <c r="C2" s="123"/>
      <c r="D2" s="124"/>
      <c r="E2" s="55"/>
      <c r="F2" s="56"/>
      <c r="G2" s="56"/>
      <c r="H2" s="57"/>
    </row>
    <row r="3" spans="1:9" ht="22.5" customHeight="1">
      <c r="A3" s="15" t="s">
        <v>35</v>
      </c>
      <c r="B3" s="16">
        <f ca="1">TODAY()</f>
        <v>45474</v>
      </c>
      <c r="C3" s="15" t="s">
        <v>36</v>
      </c>
      <c r="D3" s="18"/>
      <c r="E3" s="55"/>
      <c r="F3" s="56"/>
      <c r="G3" s="56"/>
      <c r="H3" s="57"/>
    </row>
    <row r="4" spans="1:9" ht="22.5" customHeight="1">
      <c r="A4" s="14" t="s">
        <v>33</v>
      </c>
      <c r="B4" s="125" t="s">
        <v>92</v>
      </c>
      <c r="C4" s="125"/>
      <c r="D4" s="126"/>
      <c r="E4" s="58"/>
      <c r="F4" s="59"/>
      <c r="G4" s="59"/>
      <c r="H4" s="60"/>
    </row>
    <row r="5" spans="1:9">
      <c r="A5" s="64" t="s">
        <v>0</v>
      </c>
      <c r="B5" s="65"/>
      <c r="C5" s="64" t="s">
        <v>5</v>
      </c>
      <c r="D5" s="65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6" t="s">
        <v>75</v>
      </c>
      <c r="D6" s="67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8"/>
      <c r="B7" s="109"/>
      <c r="C7" s="66" t="s">
        <v>76</v>
      </c>
      <c r="D7" s="67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8"/>
      <c r="B8" s="109"/>
      <c r="C8" s="68" t="s">
        <v>77</v>
      </c>
      <c r="D8" s="69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8"/>
      <c r="B9" s="109"/>
      <c r="C9" s="66" t="s">
        <v>78</v>
      </c>
      <c r="D9" s="67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8"/>
      <c r="B10" s="109"/>
      <c r="C10" s="66" t="s">
        <v>79</v>
      </c>
      <c r="D10" s="6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8"/>
      <c r="B11" s="109"/>
      <c r="C11" s="134"/>
      <c r="D11" s="135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6" t="s">
        <v>80</v>
      </c>
      <c r="D12" s="67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108"/>
      <c r="B13" s="109"/>
      <c r="C13" s="97" t="s">
        <v>44</v>
      </c>
      <c r="D13" s="98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7" t="s">
        <v>87</v>
      </c>
      <c r="D14" s="98"/>
      <c r="E14" s="3" t="s">
        <v>65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8"/>
      <c r="B15" s="109"/>
      <c r="C15" s="97" t="s">
        <v>93</v>
      </c>
      <c r="D15" s="98"/>
      <c r="E15" s="3" t="s">
        <v>66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8"/>
      <c r="B16" s="109"/>
      <c r="C16" s="130"/>
      <c r="D16" s="131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137" t="s">
        <v>69</v>
      </c>
      <c r="D17" s="117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8"/>
      <c r="B18" s="109"/>
      <c r="C18" s="116" t="s">
        <v>73</v>
      </c>
      <c r="D18" s="117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2" t="s">
        <v>70</v>
      </c>
      <c r="D19" s="133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28"/>
      <c r="D20" s="129"/>
      <c r="E20" s="4"/>
      <c r="F20" s="7"/>
      <c r="G20" s="4"/>
      <c r="H20" s="6">
        <f t="shared" si="0"/>
        <v>0</v>
      </c>
      <c r="I20" s="2"/>
    </row>
    <row r="21" spans="1:9" ht="12.75" customHeight="1">
      <c r="A21" s="110" t="s">
        <v>63</v>
      </c>
      <c r="B21" s="111"/>
      <c r="C21" s="127" t="s">
        <v>12</v>
      </c>
      <c r="D21" s="127"/>
      <c r="E21" s="101">
        <f>SUM(H6:H20)</f>
        <v>394000</v>
      </c>
      <c r="F21" s="101"/>
      <c r="G21" s="24">
        <v>12</v>
      </c>
      <c r="H21" s="63" t="s">
        <v>14</v>
      </c>
      <c r="I21" s="2"/>
    </row>
    <row r="22" spans="1:9" ht="12.75" customHeight="1">
      <c r="A22" s="112"/>
      <c r="B22" s="113"/>
      <c r="C22" s="127"/>
      <c r="D22" s="127"/>
      <c r="E22" s="101">
        <f>E21*G21</f>
        <v>4728000</v>
      </c>
      <c r="F22" s="101"/>
      <c r="G22" s="101"/>
      <c r="H22" s="63"/>
      <c r="I22" s="2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3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 t="s">
        <v>81</v>
      </c>
      <c r="D25" s="98"/>
      <c r="E25" s="5" t="s">
        <v>82</v>
      </c>
      <c r="F25" s="6">
        <v>90000</v>
      </c>
      <c r="G25" s="3">
        <v>12</v>
      </c>
      <c r="H25" s="6">
        <f>F25*G25</f>
        <v>1080000</v>
      </c>
      <c r="I25" s="2"/>
    </row>
    <row r="26" spans="1:9" ht="25.15" customHeight="1">
      <c r="A26" s="79" t="s">
        <v>74</v>
      </c>
      <c r="B26" s="80"/>
      <c r="C26" s="118" t="s">
        <v>83</v>
      </c>
      <c r="D26" s="118"/>
      <c r="E26" s="5" t="s">
        <v>85</v>
      </c>
      <c r="F26" s="6">
        <v>0</v>
      </c>
      <c r="G26" s="3">
        <v>12</v>
      </c>
      <c r="H26" s="6">
        <f>F26*G26</f>
        <v>0</v>
      </c>
      <c r="I26" s="2"/>
    </row>
    <row r="27" spans="1:9">
      <c r="A27" s="81"/>
      <c r="B27" s="82"/>
      <c r="C27" s="118" t="s">
        <v>84</v>
      </c>
      <c r="D27" s="118"/>
      <c r="E27" s="5" t="s">
        <v>86</v>
      </c>
      <c r="F27" s="6">
        <v>0</v>
      </c>
      <c r="G27" s="3">
        <v>12</v>
      </c>
      <c r="H27" s="6">
        <f t="shared" ref="H27:H33" si="1">F27*G27</f>
        <v>0</v>
      </c>
      <c r="I27" s="2"/>
    </row>
    <row r="28" spans="1:9">
      <c r="A28" s="81"/>
      <c r="B28" s="82"/>
      <c r="C28" s="119" t="s">
        <v>91</v>
      </c>
      <c r="D28" s="119"/>
      <c r="E28" s="36" t="s">
        <v>90</v>
      </c>
      <c r="F28" s="37">
        <v>22000</v>
      </c>
      <c r="G28" s="3">
        <v>12</v>
      </c>
      <c r="H28" s="6">
        <f t="shared" si="1"/>
        <v>264000</v>
      </c>
      <c r="I28" s="2"/>
    </row>
    <row r="29" spans="1:9">
      <c r="A29" s="81"/>
      <c r="B29" s="82"/>
      <c r="C29" s="119" t="s">
        <v>95</v>
      </c>
      <c r="D29" s="11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9" t="s">
        <v>88</v>
      </c>
      <c r="D31" s="119"/>
      <c r="E31" s="38" t="s">
        <v>89</v>
      </c>
      <c r="F31" s="39">
        <v>0</v>
      </c>
      <c r="G31" s="40">
        <v>1</v>
      </c>
      <c r="H31" s="39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2" t="s">
        <v>24</v>
      </c>
      <c r="B34" s="43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1344000</v>
      </c>
      <c r="F34" s="103"/>
      <c r="G34" s="103"/>
      <c r="H34" s="61" t="s">
        <v>14</v>
      </c>
      <c r="I34" s="2"/>
    </row>
    <row r="35" spans="1:9" ht="14.25" customHeight="1">
      <c r="A35" s="44"/>
      <c r="B35" s="45"/>
      <c r="C35" s="93"/>
      <c r="D35" s="94"/>
      <c r="E35" s="104"/>
      <c r="F35" s="105"/>
      <c r="G35" s="105"/>
      <c r="H35" s="62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6072000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607200.00000000093</v>
      </c>
      <c r="G37" s="71"/>
      <c r="H37" s="10"/>
      <c r="I37" s="2"/>
    </row>
    <row r="38" spans="1:9" ht="17.25" customHeight="1">
      <c r="A38" s="77" t="s">
        <v>22</v>
      </c>
      <c r="B38" s="78"/>
      <c r="C38" s="46"/>
      <c r="D38" s="47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2" t="s">
        <v>23</v>
      </c>
      <c r="B39" s="43"/>
      <c r="C39" s="48">
        <f>SUM(C36:C37)-C38</f>
        <v>0</v>
      </c>
      <c r="D39" s="49"/>
      <c r="E39" s="21" t="s">
        <v>62</v>
      </c>
      <c r="F39" s="74">
        <v>69200</v>
      </c>
      <c r="G39" s="75"/>
      <c r="H39" s="76"/>
      <c r="I39" s="2"/>
    </row>
    <row r="40" spans="1:9" ht="20.25" customHeight="1">
      <c r="A40" s="44"/>
      <c r="B40" s="45"/>
      <c r="C40" s="50"/>
      <c r="D40" s="51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6610000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20" t="s">
        <v>43</v>
      </c>
      <c r="G41" s="120"/>
      <c r="H41" s="27">
        <f>F40-(F37+F36)</f>
        <v>-69200.000000000931</v>
      </c>
      <c r="I41" s="2"/>
    </row>
    <row r="42" spans="1:9" ht="16.5" customHeight="1">
      <c r="B42" s="35"/>
      <c r="C42" s="2"/>
      <c r="D42" s="2"/>
      <c r="E42" s="41"/>
      <c r="F42" s="41"/>
      <c r="G42" s="41"/>
      <c r="H42" s="41"/>
      <c r="I42" s="2"/>
    </row>
    <row r="43" spans="1:9">
      <c r="A43" s="56"/>
      <c r="B43" s="56"/>
      <c r="C43" s="2"/>
      <c r="D43" s="2"/>
      <c r="E43" s="41"/>
      <c r="F43" s="41"/>
      <c r="G43" s="41"/>
      <c r="H43" s="41"/>
      <c r="I43" s="2"/>
    </row>
    <row r="44" spans="1:9">
      <c r="C44" s="2"/>
      <c r="D44" s="2"/>
      <c r="E44" s="41"/>
      <c r="F44" s="41"/>
      <c r="G44" s="41"/>
      <c r="H44" s="4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6" t="s">
        <v>54</v>
      </c>
      <c r="B3" s="56"/>
      <c r="C3" s="56"/>
      <c r="E3" t="s">
        <v>47</v>
      </c>
      <c r="F3">
        <f>Sheet1!F36</f>
        <v>6072000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6129200.0000000009</v>
      </c>
      <c r="D6" t="s">
        <v>50</v>
      </c>
    </row>
    <row r="8" spans="1:7">
      <c r="A8" s="56" t="s">
        <v>55</v>
      </c>
      <c r="B8" s="56"/>
      <c r="C8" s="5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6072000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6072000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6072000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2024-07-01T08:08:51Z</cp:lastPrinted>
  <dcterms:created xsi:type="dcterms:W3CDTF">2019-03-28T03:58:09Z</dcterms:created>
  <dcterms:modified xsi:type="dcterms:W3CDTF">2024-07-01T08:25:35Z</dcterms:modified>
</cp:coreProperties>
</file>