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FD3E20E-3DB9-4771-A9A5-DDE7DD308789}" xr6:coauthVersionLast="47" xr6:coauthVersionMax="47" xr10:uidLastSave="{00000000-0000-0000-0000-000000000000}"/>
  <bookViews>
    <workbookView xWindow="31770" yWindow="12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<sst xmlns="http://schemas.openxmlformats.org/spreadsheetml/2006/main" count="90" uniqueCount="78">
  <si>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</si>
  <si>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</si>
  <si>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</si>
  <si>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</si>
  <si>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</si>
  <si>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</si>
  <si>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</si>
  <si>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</si>
  <si>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</si>
  <si>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</si>
  <si>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</si>
  <si>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</si>
  <si>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</si>
  <si>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</si>
  <si>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</si>
  <si>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</si>
  <si>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</si>
  <si>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</si>
  <si>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</si>
  <si>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</si>
  <si>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</si>
  <si>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</si>
  <si>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</si>
  <si>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</si>
  <si>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</si>
  <si>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</si>
  <si>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</si>
  <si>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</si>
  <si>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</si>
  <si>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</si>
  <si>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</si>
  <si>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</si>
  <si>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</si>
  <si>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</si>
  <si>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</si>
  <si>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</si>
  <si>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</si>
  <si>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</si>
  <si>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</si>
  <si>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</si>
  <si>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</si>
  <si>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</si>
  <si>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</si>
  <si>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</si>
  <si>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</si>
  <si>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</si>
  <si>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</si>
  <si>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</si>
  <si>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</si>
  <si>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</si>
  <si>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</si>
  <si>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</si>
  <si>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</si>
  <si>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</si>
  <si>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</si>
  <si>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</si>
  <si>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</si>
  <si>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</si>
  <si>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</si>
  <si>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</si>
  <si>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</si>
  <si>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</si>
  <si>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</si>
  <si>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</si>
  <si>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</si>
  <si>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</si>
  <si>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</si>
  <si>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</si>
  <si>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</si>
  <si>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</si>
  <si>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</si>
  <si>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LG전자 27MR400  추가모니터</t>
    <phoneticPr fontId="1" type="noConversion"/>
  </si>
  <si>
    <t>모니터</t>
    <phoneticPr fontId="1" type="noConversion"/>
  </si>
  <si>
    <t>듀얼케이블 DVI TO HDMI 3M</t>
    <phoneticPr fontId="1" type="noConversion"/>
  </si>
  <si>
    <t>케이블</t>
    <phoneticPr fontId="1" type="noConversion"/>
  </si>
  <si>
    <t>로젠택배 배송서비스</t>
    <phoneticPr fontId="1" type="noConversion"/>
  </si>
  <si>
    <t>배송비</t>
    <phoneticPr fontId="1" type="noConversion"/>
  </si>
  <si>
    <t>하나에코건설 (모니터추가 확인용)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</si>
</sst>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110" t="s">
        <v>61</v>
      </c>
      <c r="D1" s="111"/>
      <c r="E1" s="50"/>
      <c r="F1" s="51"/>
      <c r="G1" s="51"/>
      <c r="H1" s="52"/>
    </row>
    <row r="2" spans="1:9" ht="22.5" customHeight="1">
      <c r="A2" s="15" t="s">
        <v>34</v>
      </c>
      <c r="B2" s="29">
        <v>1032208860</v>
      </c>
      <c r="C2" s="112"/>
      <c r="D2" s="113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14"/>
      <c r="C4" s="114"/>
      <c r="D4" s="11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98" t="s">
        <v>60</v>
      </c>
      <c r="B6" s="99"/>
      <c r="C6" s="64"/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0"/>
      <c r="B7" s="101"/>
      <c r="C7" s="64"/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0"/>
      <c r="B8" s="101"/>
      <c r="C8" s="66"/>
      <c r="D8" s="6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0"/>
      <c r="B9" s="101"/>
      <c r="C9" s="64"/>
      <c r="D9" s="65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0"/>
      <c r="B10" s="101"/>
      <c r="C10" s="64"/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0"/>
      <c r="B11" s="101"/>
      <c r="C11" s="121"/>
      <c r="D11" s="12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/>
      <c r="D12" s="65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0"/>
      <c r="B13" s="101"/>
      <c r="C13" s="89"/>
      <c r="D13" s="90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9"/>
      <c r="D14" s="90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100"/>
      <c r="B15" s="101"/>
      <c r="C15" s="89"/>
      <c r="D15" s="90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119"/>
      <c r="D16" s="120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124"/>
      <c r="D17" s="125"/>
      <c r="E17" s="4" t="s">
        <v>68</v>
      </c>
      <c r="F17" s="7"/>
      <c r="G17" s="4"/>
      <c r="H17" s="6">
        <f t="shared" si="0"/>
        <v>0</v>
      </c>
      <c r="I17" s="2"/>
    </row>
    <row r="18" spans="1:9">
      <c r="A18" s="100"/>
      <c r="B18" s="101"/>
      <c r="C18" s="126"/>
      <c r="D18" s="125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27"/>
      <c r="D19" s="128"/>
      <c r="E19" s="3" t="s">
        <v>70</v>
      </c>
      <c r="F19" s="7"/>
      <c r="G19" s="4"/>
      <c r="H19" s="6">
        <f t="shared" si="0"/>
        <v>0</v>
      </c>
      <c r="I19" s="2"/>
    </row>
    <row r="20" spans="1:9">
      <c r="A20" s="100"/>
      <c r="B20" s="101"/>
      <c r="C20" s="117"/>
      <c r="D20" s="118"/>
      <c r="E20" s="4"/>
      <c r="F20" s="7"/>
      <c r="G20" s="4"/>
      <c r="H20" s="6">
        <f t="shared" si="0"/>
        <v>0</v>
      </c>
      <c r="I20" s="2"/>
    </row>
    <row r="21" spans="1:9" ht="12.75" customHeight="1">
      <c r="A21" s="102" t="s">
        <v>63</v>
      </c>
      <c r="B21" s="103"/>
      <c r="C21" s="116" t="s">
        <v>12</v>
      </c>
      <c r="D21" s="116"/>
      <c r="E21" s="93">
        <f>SUM(H6:H20)</f>
        <v>0</v>
      </c>
      <c r="F21" s="93"/>
      <c r="G21" s="24">
        <v>1</v>
      </c>
      <c r="H21" s="61" t="s">
        <v>14</v>
      </c>
      <c r="I21" s="2"/>
    </row>
    <row r="22" spans="1:9" ht="12.75" customHeight="1">
      <c r="A22" s="104"/>
      <c r="B22" s="105"/>
      <c r="C22" s="116"/>
      <c r="D22" s="116"/>
      <c r="E22" s="93">
        <f>E21*G21</f>
        <v>0</v>
      </c>
      <c r="F22" s="93"/>
      <c r="G22" s="93"/>
      <c r="H22" s="61"/>
      <c r="I22" s="2"/>
    </row>
    <row r="23" spans="1:9" ht="12.75" customHeight="1">
      <c r="A23" s="104"/>
      <c r="B23" s="105"/>
      <c r="C23" s="116"/>
      <c r="D23" s="116"/>
      <c r="E23" s="93"/>
      <c r="F23" s="93"/>
      <c r="G23" s="93"/>
      <c r="H23" s="61"/>
      <c r="I23" s="2"/>
    </row>
    <row r="24" spans="1:9" ht="17.25" customHeight="1">
      <c r="A24" s="104"/>
      <c r="B24" s="105"/>
      <c r="C24" s="87" t="s">
        <v>17</v>
      </c>
      <c r="D24" s="88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6"/>
      <c r="B25" s="107"/>
      <c r="C25" s="89" t="s">
        <v>71</v>
      </c>
      <c r="D25" s="90"/>
      <c r="E25" s="5" t="s">
        <v>72</v>
      </c>
      <c r="F25" s="6">
        <v>175000</v>
      </c>
      <c r="G25" s="3">
        <v>2</v>
      </c>
      <c r="H25" s="6">
        <f>F25*G25</f>
        <v>350000</v>
      </c>
      <c r="I25" s="2"/>
    </row>
    <row r="26" spans="1:9" ht="25.15" customHeight="1">
      <c r="A26" s="129"/>
      <c r="B26" s="130"/>
      <c r="C26" s="108" t="s">
        <v>73</v>
      </c>
      <c r="D26" s="108"/>
      <c r="E26" s="5" t="s">
        <v>74</v>
      </c>
      <c r="F26" s="6">
        <v>8000</v>
      </c>
      <c r="G26" s="3">
        <v>2</v>
      </c>
      <c r="H26" s="6">
        <f>F26*G26</f>
        <v>16000</v>
      </c>
      <c r="I26" s="2"/>
    </row>
    <row r="27" spans="1:9">
      <c r="A27" s="131"/>
      <c r="B27" s="132"/>
      <c r="C27" s="108" t="s">
        <v>75</v>
      </c>
      <c r="D27" s="108"/>
      <c r="E27" s="5" t="s">
        <v>76</v>
      </c>
      <c r="F27" s="6">
        <v>0</v>
      </c>
      <c r="G27" s="3"/>
      <c r="H27" s="6">
        <f t="shared" ref="H27:H33" si="1">F27*G27</f>
        <v>0</v>
      </c>
      <c r="I27" s="2"/>
    </row>
    <row r="28" spans="1:9">
      <c r="A28" s="131"/>
      <c r="B28" s="132"/>
      <c r="C28" s="108"/>
      <c r="D28" s="108"/>
      <c r="E28" s="5"/>
      <c r="F28" s="6"/>
      <c r="G28" s="3"/>
      <c r="H28" s="6">
        <f t="shared" si="1"/>
        <v>0</v>
      </c>
      <c r="I28" s="2"/>
    </row>
    <row r="29" spans="1:9">
      <c r="A29" s="131"/>
      <c r="B29" s="132"/>
      <c r="C29" s="108"/>
      <c r="D29" s="108"/>
      <c r="E29" s="5"/>
      <c r="F29" s="6"/>
      <c r="G29" s="3"/>
      <c r="H29" s="6">
        <f t="shared" si="1"/>
        <v>0</v>
      </c>
      <c r="I29" s="2"/>
    </row>
    <row r="30" spans="1:9">
      <c r="A30" s="131"/>
      <c r="B30" s="132"/>
      <c r="C30" s="108"/>
      <c r="D30" s="108"/>
      <c r="E30" s="5"/>
      <c r="F30" s="6"/>
      <c r="G30" s="3"/>
      <c r="H30" s="6">
        <f t="shared" si="1"/>
        <v>0</v>
      </c>
      <c r="I30" s="2"/>
    </row>
    <row r="31" spans="1:9">
      <c r="A31" s="131"/>
      <c r="B31" s="132"/>
      <c r="C31" s="108"/>
      <c r="D31" s="108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31"/>
      <c r="B32" s="132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3"/>
      <c r="B33" s="134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94">
        <f>SUM(H25:H33)</f>
        <v>366000</v>
      </c>
      <c r="F34" s="95"/>
      <c r="G34" s="95"/>
      <c r="H34" s="59" t="s">
        <v>14</v>
      </c>
      <c r="I34" s="2"/>
    </row>
    <row r="35" spans="1:9" ht="14.25" customHeight="1">
      <c r="A35" s="42"/>
      <c r="B35" s="43"/>
      <c r="C35" s="85"/>
      <c r="D35" s="86"/>
      <c r="E35" s="96"/>
      <c r="F35" s="97"/>
      <c r="G35" s="97"/>
      <c r="H35" s="60"/>
      <c r="I35" s="2"/>
    </row>
    <row r="36" spans="1:9" ht="16.5" customHeight="1">
      <c r="A36" s="75" t="s">
        <v>27</v>
      </c>
      <c r="B36" s="76"/>
      <c r="C36" s="81" t="b">
        <f>IF(F38="카드+현금",Sheet3!C11,IF(F38="현금+카드",Sheet3!C4))</f>
        <v>0</v>
      </c>
      <c r="D36" s="82"/>
      <c r="E36" s="8" t="s">
        <v>4</v>
      </c>
      <c r="F36" s="70">
        <f>SUM(E22,E34)</f>
        <v>366000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79" t="b">
        <f>IF(F38="카드+현금",Sheet3!C9,IF(F38="현금+카드",Sheet3!C6))</f>
        <v>0</v>
      </c>
      <c r="D37" s="80"/>
      <c r="E37" s="8" t="s">
        <v>15</v>
      </c>
      <c r="F37" s="68">
        <f>F36*1.1-F36</f>
        <v>36600.000000000058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77" t="s">
        <v>59</v>
      </c>
      <c r="G38" s="78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402600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09" t="s">
        <v>43</v>
      </c>
      <c r="G41" s="109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366000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-147400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366000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2024-06-27T07:31:06Z</dcterms:modified>
</cp:coreProperties>
</file>