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C2883EC3-6CF1-420A-AC29-25174FB3A61D}" xr6:coauthVersionLast="47" xr6:coauthVersionMax="47" xr10:uidLastSave="{E2980DDD-4959-470B-8ACF-653889A748DF}"/>
  <bookViews>
    <workbookView xWindow="5130" yWindow="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<sst xmlns="http://schemas.openxmlformats.org/spreadsheetml/2006/main" count="104" uniqueCount="92">
  <si>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</si>
  <si>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</si>
  <si>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</si>
  <si>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</si>
  <si>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</si>
  <si>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</si>
  <si>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</si>
  <si>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</si>
  <si>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</si>
  <si>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</si>
  <si>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</si>
  <si>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</si>
  <si>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</si>
  <si>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</si>
  <si>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</si>
  <si>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</si>
  <si>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</si>
  <si>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</si>
  <si>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</si>
  <si>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</si>
  <si>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</si>
  <si>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</si>
  <si>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</si>
  <si>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</si>
  <si>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</si>
  <si>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</si>
  <si>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</si>
  <si>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</si>
  <si>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</si>
  <si>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</si>
  <si>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</si>
  <si>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</si>
  <si>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</si>
  <si>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</si>
  <si>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</si>
  <si>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</si>
  <si>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</si>
  <si>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</si>
  <si>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</si>
  <si>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</si>
  <si>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</si>
  <si>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</si>
  <si>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</si>
  <si>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</si>
  <si>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</si>
  <si>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</si>
  <si>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</si>
  <si>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</si>
  <si>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</si>
  <si>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</si>
  <si>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</si>
  <si>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</si>
  <si>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</si>
  <si>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</si>
  <si>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</si>
  <si>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</si>
  <si>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</si>
  <si>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</si>
  <si>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</si>
  <si>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</si>
  <si>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</si>
  <si>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</si>
  <si>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</si>
  <si>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</si>
  <si>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</si>
  <si>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</si>
  <si>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</si>
  <si>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</si>
  <si>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</si>
  <si>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</si>
  <si>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</si>
  <si>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</si>
  <si>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</si>
  <si>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</si>
  <si>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</si>
  <si>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14코어20쓰레드</t>
    <phoneticPr fontId="1" type="noConversion"/>
  </si>
  <si>
    <t>DEEPCOOL AG620</t>
    <phoneticPr fontId="1" type="noConversion"/>
  </si>
  <si>
    <t xml:space="preserve">GIGABYTE B760M DS3H D4 </t>
    <phoneticPr fontId="1" type="noConversion"/>
  </si>
  <si>
    <t>삼성전자 DDR4-3200 (32GB)</t>
    <phoneticPr fontId="1" type="noConversion"/>
  </si>
  <si>
    <t>MSI 지포스 RTX 4060 Ti 벤투스 2X 블랙 OC D6 8GB</t>
    <phoneticPr fontId="1" type="noConversion"/>
  </si>
  <si>
    <t>삼성전자 PM9A1 M.2 NVMe 병행수입 (1TB)</t>
    <phoneticPr fontId="1" type="noConversion"/>
  </si>
  <si>
    <t>앱코 G15 세이퍼 아크릴 (블랙)</t>
    <phoneticPr fontId="1" type="noConversion"/>
  </si>
  <si>
    <t>마이크로닉스 Classic II 풀체인지 700W 80PLUS</t>
    <phoneticPr fontId="1" type="noConversion"/>
  </si>
  <si>
    <t>i5 14400 보다 코어가 4개씩더 많고 연산처리도높은데 2만원밖에 차이 안나서 높게뽑아드려요</t>
    <phoneticPr fontId="1" type="noConversion"/>
  </si>
  <si>
    <t xml:space="preserve">퀵싱크지원 (내장그래픽 활용) </t>
    <phoneticPr fontId="1" type="noConversion"/>
  </si>
  <si>
    <t>부족하면 추가구매예정</t>
    <phoneticPr fontId="1" type="noConversion"/>
  </si>
  <si>
    <t>기존메모리 클럭저하로 새상품 1개더32GB로확장</t>
    <phoneticPr fontId="1" type="noConversion"/>
  </si>
  <si>
    <t>호진(카톡문의)영상편집및게임</t>
    <phoneticPr fontId="1" type="noConversion"/>
  </si>
  <si>
    <t>로젠택배 이중에어캡 안전배송</t>
    <phoneticPr fontId="1" type="noConversion"/>
  </si>
  <si>
    <t>배송비</t>
    <phoneticPr fontId="1" type="noConversion"/>
  </si>
  <si>
    <t>게이밍 장패드 두꺼운걸로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</si>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</sst>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41" t="s">
        <v>61</v>
      </c>
      <c r="D1" s="42"/>
      <c r="E1" s="119"/>
      <c r="F1" s="120"/>
      <c r="G1" s="120"/>
      <c r="H1" s="121"/>
    </row>
    <row r="2" spans="1:9" ht="22.5" customHeight="1">
      <c r="A2" s="15" t="s">
        <v>34</v>
      </c>
      <c r="B2" s="29">
        <v>1028289492</v>
      </c>
      <c r="C2" s="43"/>
      <c r="D2" s="44"/>
      <c r="E2" s="122"/>
      <c r="F2" s="39"/>
      <c r="G2" s="39"/>
      <c r="H2" s="123"/>
    </row>
    <row r="3" spans="1:9" ht="22.5" customHeight="1">
      <c r="A3" s="15" t="s">
        <v>35</v>
      </c>
      <c r="B3" s="16">
        <f ca="1">TODAY()</f>
        <v>45461</v>
      </c>
      <c r="C3" s="15" t="s">
        <v>36</v>
      </c>
      <c r="D3" s="18"/>
      <c r="E3" s="122"/>
      <c r="F3" s="39"/>
      <c r="G3" s="39"/>
      <c r="H3" s="123"/>
    </row>
    <row r="4" spans="1:9" ht="22.5" customHeight="1">
      <c r="A4" s="14" t="s">
        <v>33</v>
      </c>
      <c r="B4" s="47"/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72"/>
      <c r="B8" s="73"/>
      <c r="C8" s="130" t="s">
        <v>77</v>
      </c>
      <c r="D8" s="131"/>
      <c r="E8" s="3" t="s">
        <v>7</v>
      </c>
      <c r="F8" s="6">
        <v>147000</v>
      </c>
      <c r="G8" s="3">
        <v>1</v>
      </c>
      <c r="H8" s="6">
        <f t="shared" si="0"/>
        <v>147000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98000</v>
      </c>
      <c r="G9" s="3">
        <v>2</v>
      </c>
      <c r="H9" s="6">
        <f t="shared" si="0"/>
        <v>196000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555000</v>
      </c>
      <c r="G10" s="3">
        <v>1</v>
      </c>
      <c r="H10" s="6">
        <f t="shared" si="0"/>
        <v>555000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1592000</v>
      </c>
      <c r="F21" s="65"/>
      <c r="G21" s="24">
        <v>1</v>
      </c>
      <c r="H21" s="129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1592000</v>
      </c>
      <c r="F22" s="65"/>
      <c r="G22" s="65"/>
      <c r="H22" s="129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9"/>
      <c r="I23" s="2"/>
    </row>
    <row r="24" spans="1:9" ht="17.25" customHeight="1">
      <c r="A24" s="76"/>
      <c r="B24" s="77"/>
      <c r="C24" s="94" t="s">
        <v>17</v>
      </c>
      <c r="D24" s="95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96" t="s">
        <v>83</v>
      </c>
      <c r="D25" s="97"/>
      <c r="E25" s="5"/>
      <c r="F25" s="6"/>
      <c r="G25" s="3"/>
      <c r="H25" s="6">
        <f>F25*G25</f>
        <v>0</v>
      </c>
      <c r="I25" s="2"/>
    </row>
    <row r="26" spans="1:9" ht="25.15" customHeight="1">
      <c r="A26" s="102" t="s">
        <v>74</v>
      </c>
      <c r="B26" s="103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4"/>
      <c r="B27" s="105"/>
      <c r="C27" s="82" t="s">
        <v>84</v>
      </c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4"/>
      <c r="B28" s="105"/>
      <c r="C28" s="83" t="s">
        <v>88</v>
      </c>
      <c r="D28" s="83"/>
      <c r="E28" s="5" t="s">
        <v>89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104"/>
      <c r="B29" s="105"/>
      <c r="C29" s="81" t="s">
        <v>90</v>
      </c>
      <c r="D29" s="81"/>
      <c r="E29" s="5" t="s">
        <v>91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4"/>
      <c r="B30" s="105"/>
      <c r="C30" s="81" t="s">
        <v>86</v>
      </c>
      <c r="D30" s="81"/>
      <c r="E30" s="5"/>
      <c r="F30" s="6"/>
      <c r="G30" s="3"/>
      <c r="H30" s="6">
        <f t="shared" si="1"/>
        <v>0</v>
      </c>
      <c r="I30" s="2"/>
    </row>
    <row r="31" spans="1:9">
      <c r="A31" s="104"/>
      <c r="B31" s="105"/>
      <c r="C31" s="81" t="s">
        <v>85</v>
      </c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4"/>
      <c r="B32" s="105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6"/>
      <c r="B33" s="107"/>
      <c r="C33" s="98"/>
      <c r="D33" s="99"/>
      <c r="E33" s="5"/>
      <c r="F33" s="6"/>
      <c r="G33" s="3"/>
      <c r="H33" s="6">
        <f t="shared" si="1"/>
        <v>0</v>
      </c>
      <c r="I33" s="2"/>
    </row>
    <row r="34" spans="1:9" ht="13.5" customHeight="1">
      <c r="A34" s="108" t="s">
        <v>24</v>
      </c>
      <c r="B34" s="109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6">
        <f>SUM(H25:H33)</f>
        <v>10000</v>
      </c>
      <c r="F34" s="67"/>
      <c r="G34" s="67"/>
      <c r="H34" s="127" t="s">
        <v>14</v>
      </c>
      <c r="I34" s="2"/>
    </row>
    <row r="35" spans="1:9" ht="14.25" customHeight="1">
      <c r="A35" s="110"/>
      <c r="B35" s="111"/>
      <c r="C35" s="92"/>
      <c r="D35" s="93"/>
      <c r="E35" s="68"/>
      <c r="F35" s="69"/>
      <c r="G35" s="69"/>
      <c r="H35" s="128"/>
      <c r="I35" s="2"/>
    </row>
    <row r="36" spans="1:9" ht="16.5" customHeight="1">
      <c r="A36" s="100" t="s">
        <v>27</v>
      </c>
      <c r="B36" s="101"/>
      <c r="C36" s="88" t="b">
        <f>IF(F38="카드+현금",Sheet3!C11,IF(F38="현금+카드",Sheet3!C4))</f>
        <v>0</v>
      </c>
      <c r="D36" s="89"/>
      <c r="E36" s="8" t="s">
        <v>4</v>
      </c>
      <c r="F36" s="134">
        <f>SUM(E22,E34)</f>
        <v>1602000</v>
      </c>
      <c r="G36" s="134"/>
      <c r="H36" s="9" t="s">
        <v>14</v>
      </c>
      <c r="I36" s="2"/>
    </row>
    <row r="37" spans="1:9" ht="16.5" customHeight="1">
      <c r="A37" s="100" t="s">
        <v>26</v>
      </c>
      <c r="B37" s="101"/>
      <c r="C37" s="86" t="b">
        <f>IF(F38="카드+현금",Sheet3!C9,IF(F38="현금+카드",Sheet3!C6))</f>
        <v>0</v>
      </c>
      <c r="D37" s="87"/>
      <c r="E37" s="8" t="s">
        <v>15</v>
      </c>
      <c r="F37" s="132">
        <f>F36*1.1-F36</f>
        <v>160200.00000000023</v>
      </c>
      <c r="G37" s="133"/>
      <c r="H37" s="10"/>
      <c r="I37" s="2"/>
    </row>
    <row r="38" spans="1:9" ht="17.25" customHeight="1">
      <c r="A38" s="100" t="s">
        <v>22</v>
      </c>
      <c r="B38" s="101"/>
      <c r="C38" s="113"/>
      <c r="D38" s="114"/>
      <c r="E38" s="8" t="s">
        <v>21</v>
      </c>
      <c r="F38" s="84" t="s">
        <v>59</v>
      </c>
      <c r="G38" s="85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21" t="s">
        <v>62</v>
      </c>
      <c r="F39" s="136"/>
      <c r="G39" s="137"/>
      <c r="H39" s="138"/>
      <c r="I39" s="2"/>
    </row>
    <row r="40" spans="1:9" ht="20.25" customHeight="1">
      <c r="A40" s="110"/>
      <c r="B40" s="111"/>
      <c r="C40" s="117"/>
      <c r="D40" s="118"/>
      <c r="E40" s="25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1762200</v>
      </c>
      <c r="G40" s="135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2"/>
      <c r="F42" s="112"/>
      <c r="G42" s="112"/>
      <c r="H42" s="112"/>
      <c r="I42" s="2"/>
    </row>
    <row r="43" spans="1:9">
      <c r="A43" s="39"/>
      <c r="B43" s="39"/>
      <c r="C43" s="2"/>
      <c r="D43" s="2"/>
      <c r="E43" s="112"/>
      <c r="F43" s="112"/>
      <c r="G43" s="112"/>
      <c r="H43" s="112"/>
      <c r="I43" s="2"/>
    </row>
    <row r="44" spans="1:9">
      <c r="C44" s="2"/>
      <c r="D44" s="2"/>
      <c r="E44" s="112"/>
      <c r="F44" s="112"/>
      <c r="G44" s="112"/>
      <c r="H44" s="112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1602000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1212200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1602000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1602000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1602000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2024-06-18T01:23:26Z</dcterms:modified>
</cp:coreProperties>
</file>