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F1B30721-73D0-4D24-94F2-417B63C89096}" xr6:coauthVersionLast="47" xr6:coauthVersionMax="47" xr10:uidLastSave="{51087068-983C-4251-B853-BDE89B7E61BF}"/>
  <bookViews>
    <workbookView xWindow="33030" yWindow="270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<sst xmlns="http://schemas.openxmlformats.org/spreadsheetml/2006/main" count="102" uniqueCount="90">
  <si>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</si>
  <si>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</si>
  <si>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</si>
  <si>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</si>
  <si>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</si>
  <si>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</si>
  <si>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</si>
  <si>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</si>
  <si>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</si>
  <si>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</si>
  <si>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</si>
  <si>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</si>
  <si>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</si>
  <si>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</si>
  <si>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</si>
  <si>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</si>
  <si>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</si>
  <si>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</si>
  <si>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</si>
  <si>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</si>
  <si>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</si>
  <si>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</si>
  <si>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</si>
  <si>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</si>
  <si>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</si>
  <si>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</si>
  <si>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</si>
  <si>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</si>
  <si>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</si>
  <si>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</si>
  <si>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</si>
  <si>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</si>
  <si>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</si>
  <si>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</si>
  <si>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</si>
  <si>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</si>
  <si>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</si>
  <si>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</si>
  <si>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</si>
  <si>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</si>
  <si>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</si>
  <si>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</si>
  <si>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</si>
  <si>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</si>
  <si>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</si>
  <si>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</si>
  <si>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</si>
  <si>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</si>
  <si>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</si>
  <si>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</si>
  <si>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</si>
  <si>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</si>
  <si>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</si>
  <si>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</si>
  <si>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</si>
  <si>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</si>
  <si>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</si>
  <si>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</si>
  <si>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</si>
  <si>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</si>
  <si>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</si>
  <si>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</si>
  <si>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</si>
  <si>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</si>
  <si>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</si>
  <si>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</si>
  <si>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</si>
  <si>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</si>
  <si>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</si>
  <si>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</si>
  <si>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</si>
  <si>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</si>
  <si>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</si>
  <si>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</si>
  <si>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MAG B760M 박격포 II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</si>
  <si>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</si>
  <si>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</si>
  <si>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 xml:space="preserve">삼성 PM9A1 M.2 NVMe수입 (1TB)대리점980PRO랑 동급출시 AS보증기간과 가격차이 </t>
    <phoneticPr fontId="1" type="noConversion"/>
  </si>
  <si>
    <t>삼성 SSD 불량률이 없다보니 대기업 믿고 구매하시는 고객님들이 대부분입니다. 7000MB</t>
    <phoneticPr fontId="1" type="noConversion"/>
  </si>
  <si>
    <t xml:space="preserve">마이크로닉스 Classic II 풀체인지 700W 80PLUS브론즈 230V  </t>
    <phoneticPr fontId="1" type="noConversion"/>
  </si>
  <si>
    <t xml:space="preserve">14세대 CPU 자체발열이 워낙심해 씨피유브라켓 </t>
    <phoneticPr fontId="1" type="noConversion"/>
  </si>
  <si>
    <t>추가장착하셔야 온도를 10도가량 내려줍니다.</t>
    <phoneticPr fontId="1" type="noConversion"/>
  </si>
  <si>
    <t>브라켓</t>
    <phoneticPr fontId="1" type="noConversion"/>
  </si>
  <si>
    <t xml:space="preserve">서린 씨피유 브라켓 </t>
    <phoneticPr fontId="1" type="noConversion"/>
  </si>
  <si>
    <t>인텔 i5-14세대 14600KF 6+8코어12+8쓰레드</t>
    <phoneticPr fontId="1" type="noConversion"/>
  </si>
  <si>
    <t>3RSYS Socoool RC1800 ARGB (BLACK)공냉튼튼쿨러 120mm 팬2개 장착</t>
    <phoneticPr fontId="1" type="noConversion"/>
  </si>
  <si>
    <t>DAVEN D6 MESH 강화유리 (블랙)</t>
    <phoneticPr fontId="1" type="noConversion"/>
  </si>
  <si>
    <t>할인금</t>
    <phoneticPr fontId="1" type="noConversion"/>
  </si>
  <si>
    <t>박서현 (카톡상담)</t>
    <phoneticPr fontId="1" type="noConversion"/>
  </si>
  <si>
    <t xml:space="preserve">경기 고양 일산동구 강촌로 166 백송마을 9단지 903동 1003호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</si>
</sst>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61</v>
      </c>
      <c r="D1" s="42"/>
      <c r="E1" s="121"/>
      <c r="F1" s="122"/>
      <c r="G1" s="122"/>
      <c r="H1" s="123"/>
    </row>
    <row r="2" spans="1:9" ht="22.5" customHeight="1">
      <c r="A2" s="15" t="s">
        <v>34</v>
      </c>
      <c r="B2" s="29">
        <v>1071079707</v>
      </c>
      <c r="C2" s="43"/>
      <c r="D2" s="44"/>
      <c r="E2" s="124"/>
      <c r="F2" s="39"/>
      <c r="G2" s="39"/>
      <c r="H2" s="125"/>
    </row>
    <row r="3" spans="1:9" ht="22.5" customHeight="1">
      <c r="A3" s="15" t="s">
        <v>35</v>
      </c>
      <c r="B3" s="16">
        <f ca="1">TODAY()</f>
        <v>45435</v>
      </c>
      <c r="C3" s="15" t="s">
        <v>36</v>
      </c>
      <c r="D3" s="18"/>
      <c r="E3" s="124"/>
      <c r="F3" s="39"/>
      <c r="G3" s="39"/>
      <c r="H3" s="125"/>
    </row>
    <row r="4" spans="1:9" ht="22.5" customHeight="1">
      <c r="A4" s="14" t="s">
        <v>33</v>
      </c>
      <c r="B4" s="47" t="s">
        <v>89</v>
      </c>
      <c r="C4" s="47"/>
      <c r="D4" s="48"/>
      <c r="E4" s="126"/>
      <c r="F4" s="127"/>
      <c r="G4" s="127"/>
      <c r="H4" s="128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3" t="s">
        <v>60</v>
      </c>
      <c r="B6" s="74"/>
      <c r="C6" s="58" t="s">
        <v>84</v>
      </c>
      <c r="D6" s="59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75"/>
      <c r="B7" s="76"/>
      <c r="C7" s="58" t="s">
        <v>85</v>
      </c>
      <c r="D7" s="59"/>
      <c r="E7" s="22" t="s">
        <v>11</v>
      </c>
      <c r="F7" s="6">
        <v>65000</v>
      </c>
      <c r="G7" s="3">
        <v>1</v>
      </c>
      <c r="H7" s="6">
        <f t="shared" ref="H7:H20" si="0">F7*G7</f>
        <v>65000</v>
      </c>
      <c r="I7" s="2"/>
    </row>
    <row r="8" spans="1:9" ht="25.5" customHeight="1">
      <c r="A8" s="75"/>
      <c r="B8" s="76"/>
      <c r="C8" s="132" t="s">
        <v>74</v>
      </c>
      <c r="D8" s="133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75"/>
      <c r="B9" s="76"/>
      <c r="C9" s="58" t="s">
        <v>75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5"/>
      <c r="B10" s="76"/>
      <c r="C10" s="58" t="s">
        <v>76</v>
      </c>
      <c r="D10" s="59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75"/>
      <c r="B11" s="76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5"/>
      <c r="B12" s="76"/>
      <c r="C12" s="62" t="s">
        <v>77</v>
      </c>
      <c r="D12" s="63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5"/>
      <c r="B13" s="76"/>
      <c r="C13" s="64" t="s">
        <v>78</v>
      </c>
      <c r="D13" s="65"/>
      <c r="E13" s="3"/>
      <c r="F13" s="6"/>
      <c r="G13" s="3"/>
      <c r="H13" s="6">
        <f t="shared" si="0"/>
        <v>0</v>
      </c>
      <c r="I13" s="2"/>
    </row>
    <row r="14" spans="1:9" ht="29.25" customHeight="1">
      <c r="A14" s="75"/>
      <c r="B14" s="76"/>
      <c r="C14" s="52" t="s">
        <v>86</v>
      </c>
      <c r="D14" s="53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5"/>
      <c r="B15" s="76"/>
      <c r="C15" s="52" t="s">
        <v>79</v>
      </c>
      <c r="D15" s="53"/>
      <c r="E15" s="3" t="s">
        <v>65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5"/>
      <c r="B16" s="76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5"/>
      <c r="B17" s="76"/>
      <c r="C17" s="66" t="s">
        <v>68</v>
      </c>
      <c r="D17" s="67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5"/>
      <c r="B18" s="76"/>
      <c r="C18" s="83" t="s">
        <v>72</v>
      </c>
      <c r="D18" s="67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5"/>
      <c r="B19" s="76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5"/>
      <c r="B20" s="76"/>
      <c r="C20" s="50"/>
      <c r="D20" s="51"/>
      <c r="E20" s="4" t="s">
        <v>87</v>
      </c>
      <c r="F20" s="7">
        <v>22000</v>
      </c>
      <c r="G20" s="4">
        <v>-1</v>
      </c>
      <c r="H20" s="6">
        <f t="shared" si="0"/>
        <v>-22000</v>
      </c>
      <c r="I20" s="2"/>
    </row>
    <row r="21" spans="1:9" ht="12.75" customHeight="1">
      <c r="A21" s="77" t="s">
        <v>63</v>
      </c>
      <c r="B21" s="78"/>
      <c r="C21" s="49" t="s">
        <v>12</v>
      </c>
      <c r="D21" s="49"/>
      <c r="E21" s="68">
        <f>SUM(H6:H20)</f>
        <v>1670000</v>
      </c>
      <c r="F21" s="68"/>
      <c r="G21" s="24">
        <v>1</v>
      </c>
      <c r="H21" s="131" t="s">
        <v>14</v>
      </c>
      <c r="I21" s="2"/>
    </row>
    <row r="22" spans="1:9" ht="12.75" customHeight="1">
      <c r="A22" s="79"/>
      <c r="B22" s="80"/>
      <c r="C22" s="49"/>
      <c r="D22" s="49"/>
      <c r="E22" s="68">
        <f>E21*G21</f>
        <v>1670000</v>
      </c>
      <c r="F22" s="68"/>
      <c r="G22" s="68"/>
      <c r="H22" s="131"/>
      <c r="I22" s="2"/>
    </row>
    <row r="23" spans="1:9" ht="12.75" customHeight="1">
      <c r="A23" s="79"/>
      <c r="B23" s="80"/>
      <c r="C23" s="49"/>
      <c r="D23" s="49"/>
      <c r="E23" s="68"/>
      <c r="F23" s="68"/>
      <c r="G23" s="68"/>
      <c r="H23" s="131"/>
      <c r="I23" s="2"/>
    </row>
    <row r="24" spans="1:9" ht="17.25" customHeight="1">
      <c r="A24" s="79"/>
      <c r="B24" s="80"/>
      <c r="C24" s="96" t="s">
        <v>17</v>
      </c>
      <c r="D24" s="9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81"/>
      <c r="B25" s="82"/>
      <c r="C25" s="98" t="s">
        <v>80</v>
      </c>
      <c r="D25" s="99"/>
      <c r="E25" s="5"/>
      <c r="F25" s="6"/>
      <c r="G25" s="3"/>
      <c r="H25" s="6">
        <f>F25*G25</f>
        <v>0</v>
      </c>
      <c r="I25" s="2"/>
    </row>
    <row r="26" spans="1:9" ht="25.15" customHeight="1">
      <c r="A26" s="104" t="s">
        <v>73</v>
      </c>
      <c r="B26" s="105"/>
      <c r="C26" s="84" t="s">
        <v>81</v>
      </c>
      <c r="D26" s="84"/>
      <c r="E26" s="5"/>
      <c r="F26" s="6"/>
      <c r="G26" s="3"/>
      <c r="H26" s="6">
        <f>F26*G26</f>
        <v>0</v>
      </c>
      <c r="I26" s="2"/>
    </row>
    <row r="27" spans="1:9">
      <c r="A27" s="106"/>
      <c r="B27" s="107"/>
      <c r="C27" s="85" t="s">
        <v>83</v>
      </c>
      <c r="D27" s="85"/>
      <c r="E27" s="5" t="s">
        <v>82</v>
      </c>
      <c r="F27" s="6">
        <v>10000</v>
      </c>
      <c r="G27" s="3">
        <v>1</v>
      </c>
      <c r="H27" s="6">
        <f t="shared" ref="H27:H33" si="1">F27*G27</f>
        <v>10000</v>
      </c>
      <c r="I27" s="2"/>
    </row>
    <row r="28" spans="1:9">
      <c r="A28" s="106"/>
      <c r="B28" s="107"/>
      <c r="C28" s="85"/>
      <c r="D28" s="85"/>
      <c r="E28" s="5"/>
      <c r="F28" s="6"/>
      <c r="G28" s="3"/>
      <c r="H28" s="6">
        <f t="shared" si="1"/>
        <v>0</v>
      </c>
      <c r="I28" s="2"/>
    </row>
    <row r="29" spans="1:9">
      <c r="A29" s="106"/>
      <c r="B29" s="107"/>
      <c r="C29" s="85"/>
      <c r="D29" s="85"/>
      <c r="E29" s="5"/>
      <c r="F29" s="6"/>
      <c r="G29" s="3"/>
      <c r="H29" s="6">
        <f t="shared" si="1"/>
        <v>0</v>
      </c>
      <c r="I29" s="2"/>
    </row>
    <row r="30" spans="1:9">
      <c r="A30" s="106"/>
      <c r="B30" s="107"/>
      <c r="C30" s="85"/>
      <c r="D30" s="85"/>
      <c r="E30" s="5"/>
      <c r="F30" s="6"/>
      <c r="G30" s="3"/>
      <c r="H30" s="6">
        <f t="shared" si="1"/>
        <v>0</v>
      </c>
      <c r="I30" s="2"/>
    </row>
    <row r="31" spans="1:9">
      <c r="A31" s="106"/>
      <c r="B31" s="107"/>
      <c r="C31" s="85"/>
      <c r="D31" s="85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6"/>
      <c r="B32" s="107"/>
      <c r="C32" s="100"/>
      <c r="D32" s="10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8"/>
      <c r="B33" s="109"/>
      <c r="C33" s="100"/>
      <c r="D33" s="101"/>
      <c r="E33" s="5"/>
      <c r="F33" s="6"/>
      <c r="G33" s="3"/>
      <c r="H33" s="6">
        <f t="shared" si="1"/>
        <v>0</v>
      </c>
      <c r="I33" s="2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9">
        <f>SUM(H25:H33)</f>
        <v>10000</v>
      </c>
      <c r="F34" s="70"/>
      <c r="G34" s="70"/>
      <c r="H34" s="129" t="s">
        <v>14</v>
      </c>
      <c r="I34" s="2"/>
    </row>
    <row r="35" spans="1:9" ht="14.25" customHeight="1">
      <c r="A35" s="112"/>
      <c r="B35" s="113"/>
      <c r="C35" s="94"/>
      <c r="D35" s="95"/>
      <c r="E35" s="71"/>
      <c r="F35" s="72"/>
      <c r="G35" s="72"/>
      <c r="H35" s="130"/>
      <c r="I35" s="2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8" t="s">
        <v>4</v>
      </c>
      <c r="F36" s="136">
        <f>SUM(E22,E34)</f>
        <v>1680000</v>
      </c>
      <c r="G36" s="136"/>
      <c r="H36" s="9" t="s">
        <v>14</v>
      </c>
      <c r="I36" s="2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8" t="s">
        <v>15</v>
      </c>
      <c r="F37" s="134">
        <f>F36*1.1-F36</f>
        <v>168000.00000000023</v>
      </c>
      <c r="G37" s="135"/>
      <c r="H37" s="10"/>
      <c r="I37" s="2"/>
    </row>
    <row r="38" spans="1:9" ht="17.25" customHeight="1">
      <c r="A38" s="102" t="s">
        <v>22</v>
      </c>
      <c r="B38" s="103"/>
      <c r="C38" s="115"/>
      <c r="D38" s="116"/>
      <c r="E38" s="8" t="s">
        <v>21</v>
      </c>
      <c r="F38" s="86" t="s">
        <v>59</v>
      </c>
      <c r="G38" s="87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10" t="s">
        <v>23</v>
      </c>
      <c r="B39" s="111"/>
      <c r="C39" s="117">
        <f>SUM(C36:C37)-C38</f>
        <v>0</v>
      </c>
      <c r="D39" s="118"/>
      <c r="E39" s="21" t="s">
        <v>62</v>
      </c>
      <c r="F39" s="138"/>
      <c r="G39" s="139"/>
      <c r="H39" s="140"/>
      <c r="I39" s="2"/>
    </row>
    <row r="40" spans="1:9" ht="20.25" customHeight="1">
      <c r="A40" s="112"/>
      <c r="B40" s="113"/>
      <c r="C40" s="119"/>
      <c r="D40" s="120"/>
      <c r="E40" s="25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1848000</v>
      </c>
      <c r="G40" s="13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4"/>
      <c r="F42" s="114"/>
      <c r="G42" s="114"/>
      <c r="H42" s="114"/>
      <c r="I42" s="2"/>
    </row>
    <row r="43" spans="1:9">
      <c r="A43" s="39"/>
      <c r="B43" s="39"/>
      <c r="C43" s="2"/>
      <c r="D43" s="2"/>
      <c r="E43" s="114"/>
      <c r="F43" s="114"/>
      <c r="G43" s="114"/>
      <c r="H43" s="114"/>
      <c r="I43" s="2"/>
    </row>
    <row r="44" spans="1:9">
      <c r="C44" s="2"/>
      <c r="D44" s="2"/>
      <c r="E44" s="114"/>
      <c r="F44" s="114"/>
      <c r="G44" s="114"/>
      <c r="H44" s="11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1298000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2024-05-23T09:00:05Z</cp:lastPrinted>
  <dcterms:created xsi:type="dcterms:W3CDTF">2019-03-28T03:58:09Z</dcterms:created>
  <dcterms:modified xsi:type="dcterms:W3CDTF">2024-05-23T10:06:21Z</dcterms:modified>
</cp:coreProperties>
</file>