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14_{00B35B9D-1142-4CE2-9A73-E91FD0DA6B6B}" xr6:coauthVersionLast="47" xr6:coauthVersionMax="47" xr10:uidLastSave="{D3C78F21-B353-4530-B70F-2E7D4499A161}"/>
  <bookViews>
    <workbookView xWindow="1560" yWindow="1560" windowWidth="1686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<sst xmlns="http://schemas.openxmlformats.org/spreadsheetml/2006/main" count="99" uniqueCount="87">
  <si>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</si>
  <si>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</si>
  <si>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</si>
  <si>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</si>
  <si>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</si>
  <si>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</si>
  <si>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</si>
  <si>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</si>
  <si>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</si>
  <si>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</si>
  <si>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</si>
  <si>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</si>
  <si>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</si>
  <si>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</si>
  <si>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</si>
  <si>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</si>
  <si>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</si>
  <si>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</si>
  <si>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</si>
  <si>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</si>
  <si>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</si>
  <si>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</si>
  <si>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</si>
  <si>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</si>
  <si>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</si>
  <si>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</si>
  <si>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</si>
  <si>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</si>
  <si>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</si>
  <si>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</si>
  <si>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</si>
  <si>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</si>
  <si>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</si>
  <si>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</si>
  <si>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</si>
  <si>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</si>
  <si>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</si>
  <si>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</si>
  <si>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</si>
  <si>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</si>
  <si>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</si>
  <si>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</si>
  <si>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</si>
  <si>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</si>
  <si>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</si>
  <si>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</si>
  <si>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</si>
  <si>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</si>
  <si>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</si>
  <si>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</si>
  <si>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</si>
  <si>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</si>
  <si>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</si>
  <si>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</si>
  <si>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</si>
  <si>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</si>
  <si>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</si>
  <si>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</si>
  <si>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</si>
  <si>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</si>
  <si>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</si>
  <si>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</si>
  <si>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</si>
  <si>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</si>
  <si>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</si>
  <si>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</si>
  <si>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</si>
  <si>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</si>
  <si>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</si>
  <si>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</si>
  <si>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</si>
  <si>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</si>
  <si>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</si>
  <si>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</si>
  <si>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마이크로닉스 MA420 스웰로우 ARGB</t>
    <phoneticPr fontId="1" type="noConversion"/>
  </si>
  <si>
    <t>몬스타 가츠 X420A (블랙)</t>
    <phoneticPr fontId="1" type="noConversion"/>
  </si>
  <si>
    <t>삼성PM9A1 M.2 NVMe 수입 (1TB)980pro랑동급! AS보증기간차이 2년보증 7000MB</t>
    <phoneticPr fontId="1" type="noConversion"/>
  </si>
  <si>
    <t>마이크로닉스 VISION II 600W 정격브랜드</t>
    <phoneticPr fontId="1" type="noConversion"/>
  </si>
  <si>
    <t xml:space="preserve">GIGABYTE B760M DS3H D4 </t>
    <phoneticPr fontId="1" type="noConversion"/>
  </si>
  <si>
    <t>삼성전자 DDR4-3200 (16GB)</t>
    <phoneticPr fontId="1" type="noConversion"/>
  </si>
  <si>
    <t>MSI 지포스 RTX 3050 벤투스 2X OC D6 6GB</t>
    <phoneticPr fontId="1" type="noConversion"/>
  </si>
  <si>
    <t>인텔 코어i5-14세대 14500 내장그래픽              퀵싱크지원</t>
    <phoneticPr fontId="1" type="noConversion"/>
  </si>
  <si>
    <t xml:space="preserve"> 010-8916-2179</t>
    <phoneticPr fontId="1" type="noConversion"/>
  </si>
  <si>
    <t>조병휘(영상편집)카톡</t>
    <phoneticPr fontId="1" type="noConversion"/>
  </si>
  <si>
    <t xml:space="preserve">  2015년 가정용 팬티엄매입 </t>
    <phoneticPr fontId="1" type="noConversion"/>
  </si>
  <si>
    <t>노트북매입</t>
    <phoneticPr fontId="1" type="noConversion"/>
  </si>
  <si>
    <t>노트북셋팅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</si>
</sst>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4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20" t="s">
        <v>61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29" t="s">
        <v>82</v>
      </c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45404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4"/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6" t="s">
        <v>60</v>
      </c>
      <c r="B6" s="107"/>
      <c r="C6" s="64" t="s">
        <v>81</v>
      </c>
      <c r="D6" s="65"/>
      <c r="E6" s="3" t="s">
        <v>6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108"/>
      <c r="B7" s="109"/>
      <c r="C7" s="66" t="s">
        <v>74</v>
      </c>
      <c r="D7" s="67"/>
      <c r="E7" s="22" t="s">
        <v>11</v>
      </c>
      <c r="F7" s="6">
        <v>28000</v>
      </c>
      <c r="G7" s="3">
        <v>1</v>
      </c>
      <c r="H7" s="6">
        <f>F7*G7</f>
        <v>28000</v>
      </c>
      <c r="I7" s="2"/>
    </row>
    <row r="8" spans="1:9" ht="25.5" customHeight="1">
      <c r="A8" s="108"/>
      <c r="B8" s="109"/>
      <c r="C8" s="68" t="s">
        <v>78</v>
      </c>
      <c r="D8" s="69"/>
      <c r="E8" s="3" t="s">
        <v>7</v>
      </c>
      <c r="F8" s="6">
        <v>145000</v>
      </c>
      <c r="G8" s="3">
        <v>1</v>
      </c>
      <c r="H8" s="6">
        <f t="shared" ref="H8:H20" si="0">F8*G8</f>
        <v>145000</v>
      </c>
      <c r="I8" s="2"/>
    </row>
    <row r="9" spans="1:9" ht="37.5" customHeight="1">
      <c r="A9" s="108"/>
      <c r="B9" s="109"/>
      <c r="C9" s="66" t="s">
        <v>79</v>
      </c>
      <c r="D9" s="67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108"/>
      <c r="B10" s="109"/>
      <c r="C10" s="66" t="s">
        <v>80</v>
      </c>
      <c r="D10" s="67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108"/>
      <c r="B11" s="109"/>
      <c r="C11" s="133"/>
      <c r="D11" s="134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8"/>
      <c r="B12" s="109"/>
      <c r="C12" s="135" t="s">
        <v>76</v>
      </c>
      <c r="D12" s="65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108"/>
      <c r="B13" s="109"/>
      <c r="C13" s="97"/>
      <c r="D13" s="98"/>
      <c r="E13" s="3"/>
      <c r="F13" s="6"/>
      <c r="G13" s="3"/>
      <c r="H13" s="6">
        <f t="shared" si="0"/>
        <v>0</v>
      </c>
      <c r="I13" s="2"/>
    </row>
    <row r="14" spans="1:9" ht="29.25" customHeight="1">
      <c r="A14" s="108"/>
      <c r="B14" s="109"/>
      <c r="C14" s="97" t="s">
        <v>75</v>
      </c>
      <c r="D14" s="98"/>
      <c r="E14" s="3" t="s">
        <v>64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8"/>
      <c r="B15" s="109"/>
      <c r="C15" s="97" t="s">
        <v>77</v>
      </c>
      <c r="D15" s="98"/>
      <c r="E15" s="3" t="s">
        <v>65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8"/>
      <c r="B16" s="109"/>
      <c r="C16" s="129"/>
      <c r="D16" s="130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108"/>
      <c r="B17" s="109"/>
      <c r="C17" s="136" t="s">
        <v>68</v>
      </c>
      <c r="D17" s="117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8"/>
      <c r="B18" s="109"/>
      <c r="C18" s="116" t="s">
        <v>72</v>
      </c>
      <c r="D18" s="117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8"/>
      <c r="B19" s="109"/>
      <c r="C19" s="131" t="s">
        <v>69</v>
      </c>
      <c r="D19" s="132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8"/>
      <c r="B20" s="109"/>
      <c r="C20" s="127"/>
      <c r="D20" s="128"/>
      <c r="E20" s="4"/>
      <c r="F20" s="7"/>
      <c r="G20" s="4"/>
      <c r="H20" s="6">
        <f t="shared" si="0"/>
        <v>0</v>
      </c>
      <c r="I20" s="2"/>
    </row>
    <row r="21" spans="1:9" ht="12.75" customHeight="1">
      <c r="A21" s="110" t="s">
        <v>63</v>
      </c>
      <c r="B21" s="111"/>
      <c r="C21" s="126" t="s">
        <v>12</v>
      </c>
      <c r="D21" s="126"/>
      <c r="E21" s="101">
        <f>SUM(H6:H20)</f>
        <v>1194000</v>
      </c>
      <c r="F21" s="101"/>
      <c r="G21" s="24">
        <v>1</v>
      </c>
      <c r="H21" s="61" t="s">
        <v>14</v>
      </c>
      <c r="I21" s="2"/>
    </row>
    <row r="22" spans="1:9" ht="12.75" customHeight="1">
      <c r="A22" s="112"/>
      <c r="B22" s="113"/>
      <c r="C22" s="126"/>
      <c r="D22" s="126"/>
      <c r="E22" s="101">
        <f>E21*G21</f>
        <v>1194000</v>
      </c>
      <c r="F22" s="101"/>
      <c r="G22" s="101"/>
      <c r="H22" s="61"/>
      <c r="I22" s="2"/>
    </row>
    <row r="23" spans="1:9" ht="12.75" customHeight="1">
      <c r="A23" s="112"/>
      <c r="B23" s="113"/>
      <c r="C23" s="126"/>
      <c r="D23" s="126"/>
      <c r="E23" s="101"/>
      <c r="F23" s="101"/>
      <c r="G23" s="101"/>
      <c r="H23" s="61"/>
      <c r="I23" s="2"/>
    </row>
    <row r="24" spans="1:9" ht="17.25" customHeight="1">
      <c r="A24" s="112"/>
      <c r="B24" s="113"/>
      <c r="C24" s="95" t="s">
        <v>17</v>
      </c>
      <c r="D24" s="96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4"/>
      <c r="B25" s="115"/>
      <c r="C25" s="97" t="s">
        <v>84</v>
      </c>
      <c r="D25" s="98"/>
      <c r="E25" s="5" t="s">
        <v>85</v>
      </c>
      <c r="F25" s="6">
        <v>-50000</v>
      </c>
      <c r="G25" s="3">
        <v>1</v>
      </c>
      <c r="H25" s="6">
        <f>F25*G25</f>
        <v>-50000</v>
      </c>
      <c r="I25" s="2"/>
    </row>
    <row r="26" spans="1:9" ht="25.15" customHeight="1">
      <c r="A26" s="79" t="s">
        <v>73</v>
      </c>
      <c r="B26" s="80"/>
      <c r="C26" s="118" t="s">
        <v>86</v>
      </c>
      <c r="D26" s="118"/>
      <c r="E26" s="5"/>
      <c r="F26" s="6">
        <v>30000</v>
      </c>
      <c r="G26" s="3">
        <v>1</v>
      </c>
      <c r="H26" s="6">
        <f>F26*G26</f>
        <v>30000</v>
      </c>
      <c r="I26" s="2"/>
    </row>
    <row r="27" spans="1:9">
      <c r="A27" s="81"/>
      <c r="B27" s="82"/>
      <c r="C27" s="118"/>
      <c r="D27" s="118"/>
      <c r="E27" s="5"/>
      <c r="F27" s="6"/>
      <c r="G27" s="3"/>
      <c r="H27" s="6">
        <f t="shared" ref="H27:H33" si="1">F27*G27</f>
        <v>0</v>
      </c>
      <c r="I27" s="2"/>
    </row>
    <row r="28" spans="1:9">
      <c r="A28" s="81"/>
      <c r="B28" s="82"/>
      <c r="C28" s="118"/>
      <c r="D28" s="118"/>
      <c r="E28" s="5"/>
      <c r="F28" s="6"/>
      <c r="G28" s="3"/>
      <c r="H28" s="6">
        <f t="shared" si="1"/>
        <v>0</v>
      </c>
      <c r="I28" s="2"/>
    </row>
    <row r="29" spans="1:9">
      <c r="A29" s="81"/>
      <c r="B29" s="82"/>
      <c r="C29" s="118"/>
      <c r="D29" s="118"/>
      <c r="E29" s="5"/>
      <c r="F29" s="6"/>
      <c r="G29" s="3"/>
      <c r="H29" s="6">
        <f t="shared" si="1"/>
        <v>0</v>
      </c>
      <c r="I29" s="2"/>
    </row>
    <row r="30" spans="1:9">
      <c r="A30" s="81"/>
      <c r="B30" s="82"/>
      <c r="C30" s="118"/>
      <c r="D30" s="118"/>
      <c r="E30" s="5"/>
      <c r="F30" s="6"/>
      <c r="G30" s="3"/>
      <c r="H30" s="6">
        <f t="shared" si="1"/>
        <v>0</v>
      </c>
      <c r="I30" s="2"/>
    </row>
    <row r="31" spans="1:9">
      <c r="A31" s="81"/>
      <c r="B31" s="82"/>
      <c r="C31" s="118"/>
      <c r="D31" s="118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81"/>
      <c r="B32" s="82"/>
      <c r="C32" s="99"/>
      <c r="D32" s="100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3"/>
      <c r="B33" s="84"/>
      <c r="C33" s="99"/>
      <c r="D33" s="100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-20000</v>
      </c>
      <c r="F34" s="103"/>
      <c r="G34" s="103"/>
      <c r="H34" s="59" t="s">
        <v>14</v>
      </c>
      <c r="I34" s="2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2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8" t="s">
        <v>4</v>
      </c>
      <c r="F36" s="72">
        <f>SUM(E22,E34)</f>
        <v>1174000</v>
      </c>
      <c r="G36" s="72"/>
      <c r="H36" s="9" t="s">
        <v>14</v>
      </c>
      <c r="I36" s="2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8" t="s">
        <v>15</v>
      </c>
      <c r="F37" s="70">
        <f>F36*1.1-F36</f>
        <v>117400</v>
      </c>
      <c r="G37" s="71"/>
      <c r="H37" s="10"/>
      <c r="I37" s="2"/>
    </row>
    <row r="38" spans="1:9" ht="17.25" customHeight="1">
      <c r="A38" s="77" t="s">
        <v>22</v>
      </c>
      <c r="B38" s="78"/>
      <c r="C38" s="44"/>
      <c r="D38" s="45"/>
      <c r="E38" s="8" t="s">
        <v>21</v>
      </c>
      <c r="F38" s="85" t="s">
        <v>59</v>
      </c>
      <c r="G38" s="86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4"/>
      <c r="G39" s="75"/>
      <c r="H39" s="76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1291400</v>
      </c>
      <c r="G40" s="73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9" t="s">
        <v>43</v>
      </c>
      <c r="G41" s="119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1174000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741400.00000000012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1174000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1174000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1174000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2024-04-22T02:19:20Z</cp:lastPrinted>
  <dcterms:created xsi:type="dcterms:W3CDTF">2019-03-28T03:58:09Z</dcterms:created>
  <dcterms:modified xsi:type="dcterms:W3CDTF">2024-04-22T10:29:35Z</dcterms:modified>
</cp:coreProperties>
</file>