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3" documentId="8_{DA1AB16F-DC31-47CB-A679-1C0318D5CE85}" xr6:coauthVersionLast="47" xr6:coauthVersionMax="47" xr10:uidLastSave="{2E4F52FE-1EA6-49E1-8622-4CF7CB3074A0}"/>
  <bookViews>
    <workbookView xWindow="32520" yWindow="0" windowWidth="1860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<sst xmlns="http://schemas.openxmlformats.org/spreadsheetml/2006/main" count="111" uniqueCount="97">
  <si>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</si>
  <si>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</si>
  <si>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</si>
  <si>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</si>
  <si>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</si>
  <si>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</si>
  <si>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</si>
  <si>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</si>
  <si>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</si>
  <si>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</si>
  <si>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</si>
  <si>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</si>
  <si>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</si>
  <si>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</si>
  <si>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</si>
  <si>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</si>
  <si>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</si>
  <si>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</si>
  <si>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</si>
  <si>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</si>
  <si>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</si>
  <si>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</si>
  <si>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</si>
  <si>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</si>
  <si>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</si>
  <si>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</si>
  <si>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</si>
  <si>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</si>
  <si>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</si>
  <si>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</si>
  <si>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</si>
  <si>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</si>
  <si>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</si>
  <si>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</si>
  <si>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</si>
  <si>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</si>
  <si>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</si>
  <si>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</si>
  <si>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</si>
  <si>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</si>
  <si>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</si>
  <si>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</si>
  <si>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</si>
  <si>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</si>
  <si>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</si>
  <si>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</si>
  <si>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</si>
  <si>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</si>
  <si>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</si>
  <si>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</si>
  <si>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</si>
  <si>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</si>
  <si>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</si>
  <si>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</si>
  <si>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</si>
  <si>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</si>
  <si>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</si>
  <si>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</si>
  <si>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</si>
  <si>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</si>
  <si>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</si>
  <si>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</si>
  <si>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</si>
  <si>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</si>
  <si>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</si>
  <si>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</si>
  <si>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</si>
  <si>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</si>
  <si>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</si>
  <si>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</si>
  <si>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</si>
  <si>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</si>
  <si>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</si>
  <si>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</si>
  <si>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</si>
  <si>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이재건 사무및 디자인</t>
    <phoneticPr fontId="1" type="noConversion"/>
  </si>
  <si>
    <t>3RSYS Socoool RC1200 ARGB (BLACK)</t>
    <phoneticPr fontId="1" type="noConversion"/>
  </si>
  <si>
    <t>MSI PRO B760M-A DDR4 II</t>
    <phoneticPr fontId="1" type="noConversion"/>
  </si>
  <si>
    <t>인텔 I5 14500 (디자인전문 씨피유 ) 2년전I7이랑동급 출시</t>
    <phoneticPr fontId="1" type="noConversion"/>
  </si>
  <si>
    <t>삼성전자 DDR4-3200 (16GB)X2=32GB</t>
    <phoneticPr fontId="1" type="noConversion"/>
  </si>
  <si>
    <t>MSI 지포스 RTX 3050 벤투스 2X XS OC D6 8GB</t>
    <phoneticPr fontId="1" type="noConversion"/>
  </si>
  <si>
    <t>몬스타 가츠 X420A (블랙)</t>
    <phoneticPr fontId="1" type="noConversion"/>
  </si>
  <si>
    <t>마이크로닉스 VISION II 정격600W</t>
    <phoneticPr fontId="1" type="noConversion"/>
  </si>
  <si>
    <t>삼성전자 PM9A1 M.2 NVMe 수입 (1TB)</t>
    <phoneticPr fontId="1" type="noConversion"/>
  </si>
  <si>
    <t>모니터</t>
    <phoneticPr fontId="1" type="noConversion"/>
  </si>
  <si>
    <t>랜선</t>
    <phoneticPr fontId="1" type="noConversion"/>
  </si>
  <si>
    <t>중소기업 QHD PAQ2770F 165HZ   27 2560X1440</t>
    <phoneticPr fontId="1" type="noConversion"/>
  </si>
  <si>
    <t>트리플모니터 호환케이블 서비스 741 3M+         강원고급 HDMI 케이블2M</t>
    <phoneticPr fontId="1" type="noConversion"/>
  </si>
  <si>
    <t>서비스</t>
    <phoneticPr fontId="1" type="noConversion"/>
  </si>
  <si>
    <t xml:space="preserve">큐센 무선셋트 </t>
    <phoneticPr fontId="1" type="noConversion"/>
  </si>
  <si>
    <t>맥스틸 사운드바 sb-100 블랙</t>
    <phoneticPr fontId="1" type="noConversion"/>
  </si>
  <si>
    <t>사운드바</t>
    <phoneticPr fontId="1" type="noConversion"/>
  </si>
  <si>
    <t>장패드 2set  두꺼운걸로</t>
    <phoneticPr fontId="1" type="noConversion"/>
  </si>
  <si>
    <t>장패드</t>
    <phoneticPr fontId="1" type="noConversion"/>
  </si>
  <si>
    <t xml:space="preserve"> 16A멀티탭 1.5m 6구 서비스</t>
    <phoneticPr fontId="1" type="noConversion"/>
  </si>
  <si>
    <t>CAT.6 5m 랜선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</si>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</sst>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5" zoomScaleNormal="100" zoomScaleSheetLayoutView="100" workbookViewId="0">
      <selection activeCell="F36" sqref="F36:G3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41" t="s">
        <v>61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>
        <v>1086337527</v>
      </c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45400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127" t="s">
        <v>78</v>
      </c>
      <c r="D6" s="128"/>
      <c r="E6" s="3" t="s">
        <v>6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72"/>
      <c r="B8" s="73"/>
      <c r="C8" s="129" t="s">
        <v>77</v>
      </c>
      <c r="D8" s="130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37.5" customHeight="1">
      <c r="A9" s="72"/>
      <c r="B9" s="73"/>
      <c r="C9" s="58" t="s">
        <v>79</v>
      </c>
      <c r="D9" s="59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72"/>
      <c r="B10" s="73"/>
      <c r="C10" s="58" t="s">
        <v>80</v>
      </c>
      <c r="D10" s="59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83</v>
      </c>
      <c r="D12" s="59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72"/>
      <c r="B13" s="73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1259000</v>
      </c>
      <c r="F21" s="65"/>
      <c r="G21" s="24">
        <v>2</v>
      </c>
      <c r="H21" s="126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2518000</v>
      </c>
      <c r="F22" s="65"/>
      <c r="G22" s="65"/>
      <c r="H22" s="126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2"/>
    </row>
    <row r="24" spans="1:9" ht="17.25" customHeight="1">
      <c r="A24" s="76"/>
      <c r="B24" s="77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86</v>
      </c>
      <c r="D25" s="53"/>
      <c r="E25" s="5" t="s">
        <v>84</v>
      </c>
      <c r="F25" s="6">
        <v>235000</v>
      </c>
      <c r="G25" s="3">
        <v>3</v>
      </c>
      <c r="H25" s="6">
        <f>F25*G25</f>
        <v>705000</v>
      </c>
      <c r="I25" s="2"/>
    </row>
    <row r="26" spans="1:9" ht="25.15" customHeight="1">
      <c r="A26" s="99" t="s">
        <v>74</v>
      </c>
      <c r="B26" s="100"/>
      <c r="C26" s="82" t="s">
        <v>87</v>
      </c>
      <c r="D26" s="82"/>
      <c r="E26" s="5" t="s">
        <v>88</v>
      </c>
      <c r="F26" s="6">
        <v>0</v>
      </c>
      <c r="G26" s="3">
        <v>2</v>
      </c>
      <c r="H26" s="6">
        <f>F26*G26</f>
        <v>0</v>
      </c>
      <c r="I26" s="2"/>
    </row>
    <row r="27" spans="1:9">
      <c r="A27" s="101"/>
      <c r="B27" s="102"/>
      <c r="C27" s="81" t="s">
        <v>95</v>
      </c>
      <c r="D27" s="81"/>
      <c r="E27" s="5" t="s">
        <v>85</v>
      </c>
      <c r="F27" s="6">
        <v>3000</v>
      </c>
      <c r="G27" s="3">
        <v>30</v>
      </c>
      <c r="H27" s="6">
        <f t="shared" ref="H27:H33" si="1">F27*G27</f>
        <v>90000</v>
      </c>
      <c r="I27" s="2"/>
    </row>
    <row r="28" spans="1:9">
      <c r="A28" s="101"/>
      <c r="B28" s="102"/>
      <c r="C28" s="81" t="s">
        <v>94</v>
      </c>
      <c r="D28" s="81"/>
      <c r="E28" s="5" t="s">
        <v>96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101"/>
      <c r="B29" s="102"/>
      <c r="C29" s="82" t="s">
        <v>92</v>
      </c>
      <c r="D29" s="82"/>
      <c r="E29" s="5" t="s">
        <v>93</v>
      </c>
      <c r="F29" s="6">
        <v>0</v>
      </c>
      <c r="G29" s="3">
        <v>2</v>
      </c>
      <c r="H29" s="6">
        <f t="shared" si="1"/>
        <v>0</v>
      </c>
      <c r="I29" s="2"/>
    </row>
    <row r="30" spans="1:9">
      <c r="A30" s="101"/>
      <c r="B30" s="102"/>
      <c r="C30" s="81" t="s">
        <v>90</v>
      </c>
      <c r="D30" s="81"/>
      <c r="E30" s="5" t="s">
        <v>91</v>
      </c>
      <c r="F30" s="6">
        <v>15000</v>
      </c>
      <c r="G30" s="3">
        <v>1</v>
      </c>
      <c r="H30" s="6">
        <f t="shared" si="1"/>
        <v>15000</v>
      </c>
      <c r="I30" s="2"/>
    </row>
    <row r="31" spans="1:9">
      <c r="A31" s="101"/>
      <c r="B31" s="102"/>
      <c r="C31" s="82" t="s">
        <v>89</v>
      </c>
      <c r="D31" s="82"/>
      <c r="E31" s="36" t="s">
        <v>88</v>
      </c>
      <c r="F31" s="37">
        <v>0</v>
      </c>
      <c r="G31" s="38">
        <v>2</v>
      </c>
      <c r="H31" s="37">
        <f t="shared" si="1"/>
        <v>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6">
        <f>SUM(H25:H33)</f>
        <v>810000</v>
      </c>
      <c r="F34" s="67"/>
      <c r="G34" s="67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8"/>
      <c r="F35" s="69"/>
      <c r="G35" s="69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7">
        <f>SUM(E22,E34)</f>
        <v>3328000</v>
      </c>
      <c r="G36" s="137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31">
        <f>F36*1.1-F36</f>
        <v>332800.00000000047</v>
      </c>
      <c r="G37" s="132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62</v>
      </c>
      <c r="F39" s="134"/>
      <c r="G39" s="135"/>
      <c r="H39" s="136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3660800</v>
      </c>
      <c r="G40" s="133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3328000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3110800.0000000005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3328000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3328000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3328000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2024-04-18T09:18:25Z</cp:lastPrinted>
  <dcterms:created xsi:type="dcterms:W3CDTF">2019-03-28T03:58:09Z</dcterms:created>
  <dcterms:modified xsi:type="dcterms:W3CDTF">2024-04-18T10:02:54Z</dcterms:modified>
</cp:coreProperties>
</file>