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24C380F1-19C5-4F67-AF64-3CEB70D40741}" xr6:coauthVersionLast="47" xr6:coauthVersionMax="47" xr10:uidLastSave="{3E89C6D5-D645-44B6-9580-4745618DD22F}"/>
  <bookViews>
    <workbookView xWindow="28800" yWindow="0" windowWidth="14400" windowHeight="1498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<sst xmlns="http://schemas.openxmlformats.org/spreadsheetml/2006/main" count="111" uniqueCount="97">
  <si>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</si>
  <si>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</si>
  <si>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</si>
  <si>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</si>
  <si>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</si>
  <si>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</si>
  <si>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</si>
  <si>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</si>
  <si>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</si>
  <si>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</si>
  <si>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</si>
  <si>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</si>
  <si>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</si>
  <si>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</si>
  <si>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</si>
  <si>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</si>
  <si>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</si>
  <si>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</si>
  <si>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</si>
  <si>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</si>
  <si>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</si>
  <si>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</si>
  <si>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</si>
  <si>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</si>
  <si>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</si>
  <si>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</si>
  <si>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</si>
  <si>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</si>
  <si>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</si>
  <si>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</si>
  <si>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</si>
  <si>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</si>
  <si>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</si>
  <si>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</si>
  <si>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</si>
  <si>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</si>
  <si>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</si>
  <si>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</si>
  <si>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</si>
  <si>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</si>
  <si>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</si>
  <si>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</si>
  <si>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</si>
  <si>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</si>
  <si>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</si>
  <si>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</si>
  <si>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</si>
  <si>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</si>
  <si>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</si>
  <si>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</si>
  <si>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</si>
  <si>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</si>
  <si>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</si>
  <si>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</si>
  <si>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</si>
  <si>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</si>
  <si>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</si>
  <si>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</si>
  <si>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</si>
  <si>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</si>
  <si>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</si>
  <si>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</si>
  <si>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</si>
  <si>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</si>
  <si>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</si>
  <si>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</si>
  <si>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</si>
  <si>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</si>
  <si>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</si>
  <si>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</si>
  <si>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</si>
  <si>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</si>
  <si>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</si>
  <si>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</si>
  <si>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</si>
  <si>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3RSYS Socoool RC1200 ARGB (화이트)</t>
    <phoneticPr fontId="1" type="noConversion"/>
  </si>
  <si>
    <t>삼성 PM9A1 M.2 NVMe 수입 (1TB)980pro랑      동급 7000MB 금액이랑 AS보증기간차이</t>
    <phoneticPr fontId="1" type="noConversion"/>
  </si>
  <si>
    <t>몬스타 가츠 X620A 리버스 (화이트)</t>
    <phoneticPr fontId="1" type="noConversion"/>
  </si>
  <si>
    <t>마이크로닉스 Classic II 풀체인지 700W 80PLUS BRONZE 230V</t>
    <phoneticPr fontId="1" type="noConversion"/>
  </si>
  <si>
    <t xml:space="preserve">GIGABYTE B650M AORUS ELITE AX ICE </t>
    <phoneticPr fontId="1" type="noConversion"/>
  </si>
  <si>
    <t>삼성전자 DDR5-5600 (16GB)x2=32GB</t>
    <phoneticPr fontId="1" type="noConversion"/>
  </si>
  <si>
    <t>AMD 라이젠5-5세대 7500F (라파엘)</t>
    <phoneticPr fontId="1" type="noConversion"/>
  </si>
  <si>
    <t>기가바이트 화이트 RTX2070SUPER ((중고))</t>
    <phoneticPr fontId="1" type="noConversion"/>
  </si>
  <si>
    <t>C27R502 삼성커브드 새제품</t>
    <phoneticPr fontId="1" type="noConversion"/>
  </si>
  <si>
    <t>모니터</t>
    <phoneticPr fontId="1" type="noConversion"/>
  </si>
  <si>
    <t xml:space="preserve">EDZ 듀얼 모니터암 거치대 블랙 </t>
    <phoneticPr fontId="1" type="noConversion"/>
  </si>
  <si>
    <t>모니터암</t>
    <phoneticPr fontId="1" type="noConversion"/>
  </si>
  <si>
    <t>장패드 두꺼운걸로 서비스</t>
    <phoneticPr fontId="1" type="noConversion"/>
  </si>
  <si>
    <t>장패드</t>
    <phoneticPr fontId="1" type="noConversion"/>
  </si>
  <si>
    <t>경기도 양평군 양평읍 공흥리 883 행복마을 102동 205호</t>
    <phoneticPr fontId="1" type="noConversion"/>
  </si>
  <si>
    <t>김주혁(전화문의)게임용</t>
    <phoneticPr fontId="1" type="noConversion"/>
  </si>
  <si>
    <t>DP TO HDMI 컨버터 서비스</t>
    <phoneticPr fontId="1" type="noConversion"/>
  </si>
  <si>
    <t>AM8 게임마우스 서비스</t>
    <phoneticPr fontId="1" type="noConversion"/>
  </si>
  <si>
    <t>컨버터</t>
    <phoneticPr fontId="1" type="noConversion"/>
  </si>
  <si>
    <t>마우스</t>
    <phoneticPr fontId="1" type="noConversion"/>
  </si>
  <si>
    <t>배송비는 착불로~ 브릿츠 R9 스피커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</si>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</sst>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C27" sqref="C27:D27"/>
    </sheetView>
  </sheetViews>
  <sheetFormatPr defaultRowHeight="16.5" x14ac:dyDescent="0.3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 x14ac:dyDescent="0.3">
      <c r="A1" s="23" t="s">
        <v>40</v>
      </c>
      <c r="B1" s="19" t="s">
        <v>90</v>
      </c>
      <c r="C1" s="41" t="s">
        <v>61</v>
      </c>
      <c r="D1" s="42"/>
      <c r="E1" s="115"/>
      <c r="F1" s="116"/>
      <c r="G1" s="116"/>
      <c r="H1" s="117"/>
    </row>
    <row r="2" spans="1:9" ht="22.5" customHeight="1" x14ac:dyDescent="0.3">
      <c r="A2" s="15" t="s">
        <v>34</v>
      </c>
      <c r="B2" s="29">
        <v>1065151055</v>
      </c>
      <c r="C2" s="43"/>
      <c r="D2" s="44"/>
      <c r="E2" s="118"/>
      <c r="F2" s="39"/>
      <c r="G2" s="39"/>
      <c r="H2" s="119"/>
    </row>
    <row r="3" spans="1:9" ht="22.5" customHeight="1" x14ac:dyDescent="0.3">
      <c r="A3" s="15" t="s">
        <v>35</v>
      </c>
      <c r="B3" s="16">
        <f ca="1">TODAY()</f>
        <v>45376</v>
      </c>
      <c r="C3" s="15" t="s">
        <v>36</v>
      </c>
      <c r="D3" s="18"/>
      <c r="E3" s="118"/>
      <c r="F3" s="39"/>
      <c r="G3" s="39"/>
      <c r="H3" s="119"/>
    </row>
    <row r="4" spans="1:9" ht="22.5" customHeight="1" x14ac:dyDescent="0.3">
      <c r="A4" s="14" t="s">
        <v>33</v>
      </c>
      <c r="B4" s="47" t="s">
        <v>89</v>
      </c>
      <c r="C4" s="47"/>
      <c r="D4" s="48"/>
      <c r="E4" s="120"/>
      <c r="F4" s="121"/>
      <c r="G4" s="121"/>
      <c r="H4" s="122"/>
    </row>
    <row r="5" spans="1:9" x14ac:dyDescent="0.3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 x14ac:dyDescent="0.3">
      <c r="A6" s="70" t="s">
        <v>60</v>
      </c>
      <c r="B6" s="71"/>
      <c r="C6" s="58" t="s">
        <v>81</v>
      </c>
      <c r="D6" s="59"/>
      <c r="E6" s="3" t="s">
        <v>6</v>
      </c>
      <c r="F6" s="6">
        <v>247000</v>
      </c>
      <c r="G6" s="3">
        <v>1</v>
      </c>
      <c r="H6" s="6">
        <f>F6*G6</f>
        <v>247000</v>
      </c>
      <c r="I6" s="2"/>
    </row>
    <row r="7" spans="1:9" ht="24" customHeight="1" x14ac:dyDescent="0.3">
      <c r="A7" s="72"/>
      <c r="B7" s="73"/>
      <c r="C7" s="58" t="s">
        <v>75</v>
      </c>
      <c r="D7" s="59"/>
      <c r="E7" s="22" t="s">
        <v>11</v>
      </c>
      <c r="F7" s="6">
        <v>38000</v>
      </c>
      <c r="G7" s="3">
        <v>1</v>
      </c>
      <c r="H7" s="6">
        <f t="shared" ref="H7:H20" si="0">F7*G7</f>
        <v>38000</v>
      </c>
      <c r="I7" s="2"/>
    </row>
    <row r="8" spans="1:9" ht="25.5" customHeight="1" x14ac:dyDescent="0.3">
      <c r="A8" s="72"/>
      <c r="B8" s="73"/>
      <c r="C8" s="126" t="s">
        <v>79</v>
      </c>
      <c r="D8" s="127"/>
      <c r="E8" s="3" t="s">
        <v>7</v>
      </c>
      <c r="F8" s="6">
        <v>268000</v>
      </c>
      <c r="G8" s="3">
        <v>1</v>
      </c>
      <c r="H8" s="6">
        <f t="shared" si="0"/>
        <v>268000</v>
      </c>
      <c r="I8" s="2"/>
    </row>
    <row r="9" spans="1:9" ht="37.5" customHeight="1" x14ac:dyDescent="0.3">
      <c r="A9" s="72"/>
      <c r="B9" s="73"/>
      <c r="C9" s="58" t="s">
        <v>80</v>
      </c>
      <c r="D9" s="59"/>
      <c r="E9" s="3" t="s">
        <v>8</v>
      </c>
      <c r="F9" s="6">
        <v>61000</v>
      </c>
      <c r="G9" s="3">
        <v>2</v>
      </c>
      <c r="H9" s="6">
        <f t="shared" si="0"/>
        <v>122000</v>
      </c>
      <c r="I9" s="2"/>
    </row>
    <row r="10" spans="1:9" ht="24" customHeight="1" x14ac:dyDescent="0.3">
      <c r="A10" s="72"/>
      <c r="B10" s="73"/>
      <c r="C10" s="58" t="s">
        <v>82</v>
      </c>
      <c r="D10" s="59"/>
      <c r="E10" s="3" t="s">
        <v>9</v>
      </c>
      <c r="F10" s="6">
        <v>290000</v>
      </c>
      <c r="G10" s="3">
        <v>1</v>
      </c>
      <c r="H10" s="6">
        <f t="shared" si="0"/>
        <v>290000</v>
      </c>
      <c r="I10" s="2"/>
    </row>
    <row r="11" spans="1:9" ht="24" customHeight="1" x14ac:dyDescent="0.3">
      <c r="A11" s="72"/>
      <c r="B11" s="73"/>
      <c r="C11" s="60" t="s">
        <v>76</v>
      </c>
      <c r="D11" s="61"/>
      <c r="E11" s="3" t="s">
        <v>10</v>
      </c>
      <c r="F11" s="6">
        <v>109000</v>
      </c>
      <c r="G11" s="3">
        <v>1</v>
      </c>
      <c r="H11" s="6">
        <f t="shared" si="0"/>
        <v>109000</v>
      </c>
      <c r="I11" s="2"/>
    </row>
    <row r="12" spans="1:9" ht="24" customHeight="1" x14ac:dyDescent="0.3">
      <c r="A12" s="72"/>
      <c r="B12" s="73"/>
      <c r="C12" s="62" t="s">
        <v>44</v>
      </c>
      <c r="D12" s="59"/>
      <c r="E12" s="3"/>
      <c r="F12" s="6"/>
      <c r="G12" s="3"/>
      <c r="H12" s="6">
        <f t="shared" si="0"/>
        <v>0</v>
      </c>
      <c r="I12" s="2"/>
    </row>
    <row r="13" spans="1:9" ht="31.5" customHeight="1" x14ac:dyDescent="0.3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 x14ac:dyDescent="0.3">
      <c r="A14" s="72"/>
      <c r="B14" s="73"/>
      <c r="C14" s="52" t="s">
        <v>77</v>
      </c>
      <c r="D14" s="53"/>
      <c r="E14" s="3" t="s">
        <v>65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 x14ac:dyDescent="0.3">
      <c r="A15" s="72"/>
      <c r="B15" s="73"/>
      <c r="C15" s="52" t="s">
        <v>78</v>
      </c>
      <c r="D15" s="53"/>
      <c r="E15" s="3" t="s">
        <v>66</v>
      </c>
      <c r="F15" s="6">
        <v>82000</v>
      </c>
      <c r="G15" s="3">
        <v>1</v>
      </c>
      <c r="H15" s="6">
        <f t="shared" si="0"/>
        <v>82000</v>
      </c>
      <c r="I15" s="2"/>
    </row>
    <row r="16" spans="1:9" ht="24" customHeight="1" x14ac:dyDescent="0.3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 x14ac:dyDescent="0.3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 x14ac:dyDescent="0.3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 x14ac:dyDescent="0.3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 x14ac:dyDescent="0.3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 x14ac:dyDescent="0.3">
      <c r="A21" s="74" t="s">
        <v>63</v>
      </c>
      <c r="B21" s="75"/>
      <c r="C21" s="49" t="s">
        <v>12</v>
      </c>
      <c r="D21" s="49"/>
      <c r="E21" s="65">
        <f>SUM(H6:H20)</f>
        <v>1306000</v>
      </c>
      <c r="F21" s="65"/>
      <c r="G21" s="24">
        <v>1</v>
      </c>
      <c r="H21" s="125" t="s">
        <v>14</v>
      </c>
      <c r="I21" s="2"/>
    </row>
    <row r="22" spans="1:9" ht="12.75" customHeight="1" x14ac:dyDescent="0.3">
      <c r="A22" s="76"/>
      <c r="B22" s="77"/>
      <c r="C22" s="49"/>
      <c r="D22" s="49"/>
      <c r="E22" s="65">
        <f>E21*G21</f>
        <v>1306000</v>
      </c>
      <c r="F22" s="65"/>
      <c r="G22" s="65"/>
      <c r="H22" s="125"/>
      <c r="I22" s="2"/>
    </row>
    <row r="23" spans="1:9" ht="12.75" customHeight="1" x14ac:dyDescent="0.3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 x14ac:dyDescent="0.3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 x14ac:dyDescent="0.3">
      <c r="A25" s="78"/>
      <c r="B25" s="79"/>
      <c r="C25" s="52" t="s">
        <v>83</v>
      </c>
      <c r="D25" s="53"/>
      <c r="E25" s="5" t="s">
        <v>84</v>
      </c>
      <c r="F25" s="6">
        <v>185000</v>
      </c>
      <c r="G25" s="3">
        <v>2</v>
      </c>
      <c r="H25" s="6">
        <f>F25*G25</f>
        <v>370000</v>
      </c>
      <c r="I25" s="2"/>
    </row>
    <row r="26" spans="1:9" ht="25.15" customHeight="1" x14ac:dyDescent="0.3">
      <c r="A26" s="98" t="s">
        <v>74</v>
      </c>
      <c r="B26" s="99"/>
      <c r="C26" s="81" t="s">
        <v>85</v>
      </c>
      <c r="D26" s="81"/>
      <c r="E26" s="5" t="s">
        <v>86</v>
      </c>
      <c r="F26" s="6">
        <v>55000</v>
      </c>
      <c r="G26" s="3">
        <v>1</v>
      </c>
      <c r="H26" s="6">
        <f>F26*G26</f>
        <v>55000</v>
      </c>
      <c r="I26" s="2"/>
    </row>
    <row r="27" spans="1:9" x14ac:dyDescent="0.3">
      <c r="A27" s="100"/>
      <c r="B27" s="101"/>
      <c r="C27" s="81" t="s">
        <v>87</v>
      </c>
      <c r="D27" s="81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 x14ac:dyDescent="0.3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 x14ac:dyDescent="0.3">
      <c r="A29" s="100"/>
      <c r="B29" s="101"/>
      <c r="C29" s="81" t="s">
        <v>95</v>
      </c>
      <c r="D29" s="81"/>
      <c r="E29" s="5" t="s">
        <v>96</v>
      </c>
      <c r="F29" s="6">
        <v>25000</v>
      </c>
      <c r="G29" s="3">
        <v>1</v>
      </c>
      <c r="H29" s="6">
        <f t="shared" si="1"/>
        <v>25000</v>
      </c>
      <c r="I29" s="2"/>
    </row>
    <row r="30" spans="1:9" x14ac:dyDescent="0.3">
      <c r="A30" s="100"/>
      <c r="B30" s="101"/>
      <c r="C30" s="81" t="s">
        <v>91</v>
      </c>
      <c r="D30" s="81"/>
      <c r="E30" s="5" t="s">
        <v>93</v>
      </c>
      <c r="F30" s="6">
        <v>0</v>
      </c>
      <c r="G30" s="3">
        <v>1</v>
      </c>
      <c r="H30" s="6">
        <f t="shared" si="1"/>
        <v>0</v>
      </c>
      <c r="I30" s="2"/>
    </row>
    <row r="31" spans="1:9" x14ac:dyDescent="0.3">
      <c r="A31" s="100"/>
      <c r="B31" s="101"/>
      <c r="C31" s="81" t="s">
        <v>92</v>
      </c>
      <c r="D31" s="81"/>
      <c r="E31" s="36" t="s">
        <v>94</v>
      </c>
      <c r="F31" s="37">
        <v>0</v>
      </c>
      <c r="G31" s="38">
        <v>1</v>
      </c>
      <c r="H31" s="37">
        <f t="shared" si="1"/>
        <v>0</v>
      </c>
      <c r="I31" s="2"/>
    </row>
    <row r="32" spans="1:9" ht="16.5" hidden="1" customHeight="1" x14ac:dyDescent="0.3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 x14ac:dyDescent="0.3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 x14ac:dyDescent="0.3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450000</v>
      </c>
      <c r="F34" s="67"/>
      <c r="G34" s="67"/>
      <c r="H34" s="123" t="s">
        <v>14</v>
      </c>
      <c r="I34" s="2"/>
    </row>
    <row r="35" spans="1:9" ht="14.25" customHeight="1" x14ac:dyDescent="0.3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 x14ac:dyDescent="0.3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1756000</v>
      </c>
      <c r="G36" s="130"/>
      <c r="H36" s="9" t="s">
        <v>14</v>
      </c>
      <c r="I36" s="2"/>
    </row>
    <row r="37" spans="1:9" ht="16.5" customHeight="1" x14ac:dyDescent="0.3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175600.00000000023</v>
      </c>
      <c r="G37" s="129"/>
      <c r="H37" s="10"/>
      <c r="I37" s="2"/>
    </row>
    <row r="38" spans="1:9" ht="17.25" customHeight="1" x14ac:dyDescent="0.3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 x14ac:dyDescent="0.3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 x14ac:dyDescent="0.3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1931600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 x14ac:dyDescent="0.3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 x14ac:dyDescent="0.3">
      <c r="B42" s="35"/>
      <c r="C42" s="2"/>
      <c r="D42" s="2"/>
      <c r="E42" s="108"/>
      <c r="F42" s="108"/>
      <c r="G42" s="108"/>
      <c r="H42" s="108"/>
      <c r="I42" s="2"/>
    </row>
    <row r="43" spans="1:9" x14ac:dyDescent="0.3">
      <c r="A43" s="39"/>
      <c r="B43" s="39"/>
      <c r="C43" s="2"/>
      <c r="D43" s="2"/>
      <c r="E43" s="108"/>
      <c r="F43" s="108"/>
      <c r="G43" s="108"/>
      <c r="H43" s="108"/>
      <c r="I43" s="2"/>
    </row>
    <row r="44" spans="1:9" x14ac:dyDescent="0.3">
      <c r="C44" s="2"/>
      <c r="D44" s="2"/>
      <c r="E44" s="108"/>
      <c r="F44" s="108"/>
      <c r="G44" s="108"/>
      <c r="H44" s="108"/>
      <c r="I44" s="2"/>
    </row>
    <row r="45" spans="1:9" x14ac:dyDescent="0.3">
      <c r="C45" s="2"/>
      <c r="D45" s="2"/>
      <c r="E45" s="2"/>
      <c r="F45" s="2"/>
      <c r="G45" s="2"/>
      <c r="H45" s="2"/>
      <c r="I45" s="2"/>
    </row>
    <row r="47" spans="1:9" x14ac:dyDescent="0.3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 x14ac:dyDescent="0.3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 x14ac:dyDescent="0.3">
      <c r="A3" s="39" t="s">
        <v>54</v>
      </c>
      <c r="B3" s="39"/>
      <c r="C3" s="39"/>
      <c r="E3" t="s">
        <v>47</v>
      </c>
      <c r="F3">
        <f>Sheet1!F36</f>
        <v>1756000</v>
      </c>
    </row>
    <row r="4" spans="1:7" x14ac:dyDescent="0.3">
      <c r="A4" t="s">
        <v>53</v>
      </c>
      <c r="B4" s="30" t="s">
        <v>51</v>
      </c>
      <c r="C4" s="32">
        <v>500000</v>
      </c>
      <c r="D4" t="s">
        <v>48</v>
      </c>
    </row>
    <row r="5" spans="1:7" x14ac:dyDescent="0.3">
      <c r="B5" t="s">
        <v>15</v>
      </c>
      <c r="C5">
        <v>1.1000000000000001</v>
      </c>
      <c r="D5" t="s">
        <v>49</v>
      </c>
    </row>
    <row r="6" spans="1:7" x14ac:dyDescent="0.3">
      <c r="B6" t="s">
        <v>46</v>
      </c>
      <c r="C6" s="33">
        <f>(F3-C4)*C5</f>
        <v>1381600</v>
      </c>
      <c r="D6" t="s">
        <v>50</v>
      </c>
    </row>
    <row r="8" spans="1:7" x14ac:dyDescent="0.3">
      <c r="A8" s="39" t="s">
        <v>55</v>
      </c>
      <c r="B8" s="39"/>
      <c r="C8" s="39"/>
    </row>
    <row r="9" spans="1:7" x14ac:dyDescent="0.3">
      <c r="A9" t="s">
        <v>53</v>
      </c>
      <c r="B9" s="31" t="s">
        <v>52</v>
      </c>
      <c r="C9" s="34"/>
      <c r="D9" t="s">
        <v>48</v>
      </c>
      <c r="G9" s="33">
        <f>((F3*C10)-C9)/C10</f>
        <v>1756000</v>
      </c>
    </row>
    <row r="10" spans="1:7" x14ac:dyDescent="0.3">
      <c r="B10" t="s">
        <v>15</v>
      </c>
      <c r="C10">
        <v>1.1000000000000001</v>
      </c>
      <c r="D10" t="s">
        <v>49</v>
      </c>
    </row>
    <row r="11" spans="1:7" x14ac:dyDescent="0.3">
      <c r="B11" t="s">
        <v>45</v>
      </c>
      <c r="C11" s="33">
        <f>ROUND(G9,-3)</f>
        <v>1756000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 x14ac:dyDescent="0.3"/>
  <cols>
    <col min="1" max="1" width="46.75" bestFit="1" customWidth="1"/>
    <col min="3" max="3" width="25.375" bestFit="1" customWidth="1"/>
  </cols>
  <sheetData>
    <row r="1" spans="1:5" ht="82.5" x14ac:dyDescent="0.3">
      <c r="B1" t="s">
        <v>18</v>
      </c>
      <c r="C1" t="s">
        <v>28</v>
      </c>
      <c r="D1" s="12" t="s">
        <v>30</v>
      </c>
      <c r="E1" s="12" t="s">
        <v>30</v>
      </c>
    </row>
    <row r="2" spans="1:5" x14ac:dyDescent="0.3">
      <c r="A2" t="s">
        <v>41</v>
      </c>
      <c r="B2" t="s">
        <v>14</v>
      </c>
      <c r="C2" s="20" t="s">
        <v>58</v>
      </c>
      <c r="D2" t="s">
        <v>29</v>
      </c>
    </row>
    <row r="3" spans="1:5" x14ac:dyDescent="0.3">
      <c r="A3" t="s">
        <v>19</v>
      </c>
      <c r="B3" t="s">
        <v>25</v>
      </c>
      <c r="C3" s="20" t="s">
        <v>57</v>
      </c>
      <c r="D3" s="13" t="s">
        <v>31</v>
      </c>
    </row>
    <row r="4" spans="1:5" x14ac:dyDescent="0.3">
      <c r="A4" t="s">
        <v>20</v>
      </c>
      <c r="B4" s="11">
        <f>Sheet1!F36-(Sheet1!C36)</f>
        <v>1756000</v>
      </c>
    </row>
    <row r="5" spans="1:5" x14ac:dyDescent="0.3">
      <c r="A5" t="s">
        <v>56</v>
      </c>
      <c r="B5" s="11"/>
    </row>
    <row r="6" spans="1:5" x14ac:dyDescent="0.3">
      <c r="A6" t="s">
        <v>32</v>
      </c>
    </row>
    <row r="7" spans="1:5" x14ac:dyDescent="0.3">
      <c r="A7" t="s">
        <v>42</v>
      </c>
    </row>
    <row r="8" spans="1:5" x14ac:dyDescent="0.3">
      <c r="A8" t="s">
        <v>13</v>
      </c>
      <c r="B8" s="11">
        <v>60000</v>
      </c>
    </row>
    <row r="9" spans="1:5" x14ac:dyDescent="0.3">
      <c r="A9" t="s">
        <v>39</v>
      </c>
      <c r="B9" s="11">
        <v>70000</v>
      </c>
    </row>
    <row r="10" spans="1:5" x14ac:dyDescent="0.3">
      <c r="A10" t="s">
        <v>37</v>
      </c>
      <c r="B10" s="11">
        <v>80000</v>
      </c>
    </row>
    <row r="11" spans="1:5" x14ac:dyDescent="0.3">
      <c r="A11" t="s">
        <v>38</v>
      </c>
      <c r="B11" s="11">
        <v>100000</v>
      </c>
    </row>
    <row r="12" spans="1:5" x14ac:dyDescent="0.3">
      <c r="B12" s="11">
        <v>151200</v>
      </c>
    </row>
    <row r="13" spans="1:5" x14ac:dyDescent="0.3">
      <c r="B13" s="11">
        <v>188000</v>
      </c>
    </row>
    <row r="14" spans="1:5" x14ac:dyDescent="0.3">
      <c r="B14" s="11">
        <v>194290</v>
      </c>
    </row>
    <row r="15" spans="1:5" x14ac:dyDescent="0.3">
      <c r="B15" s="11">
        <v>359000</v>
      </c>
    </row>
    <row r="17" spans="1:1" x14ac:dyDescent="0.3">
      <c r="A17" s="20"/>
    </row>
    <row r="18" spans="1:1" x14ac:dyDescent="0.3">
      <c r="A18" s="20"/>
    </row>
    <row r="19" spans="1:1" x14ac:dyDescent="0.3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2024-03-25T03:03:18Z</cp:lastPrinted>
  <dcterms:created xsi:type="dcterms:W3CDTF">2019-03-28T03:58:09Z</dcterms:created>
  <dcterms:modified xsi:type="dcterms:W3CDTF">2024-03-25T09:50:26Z</dcterms:modified>
</cp:coreProperties>
</file>