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1A3FEB8-92A7-44C1-A8AD-58F72665B97D}" xr6:coauthVersionLast="47" xr6:coauthVersionMax="47" xr10:uidLastSave="{00000000-0000-0000-0000-000000000000}"/>
  <bookViews>
    <workbookView xWindow="12285" yWindow="2715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<sst xmlns="http://schemas.openxmlformats.org/spreadsheetml/2006/main" count="100" uniqueCount="86">
  <si>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</si>
  <si>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</si>
  <si>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</si>
  <si>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</si>
  <si>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</si>
  <si>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</si>
  <si>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</si>
  <si>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</si>
  <si>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</si>
  <si>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</si>
  <si>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</si>
  <si>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</si>
  <si>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</si>
  <si>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</si>
  <si>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</si>
  <si>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</si>
  <si>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</si>
  <si>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</si>
  <si>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</si>
  <si>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</si>
  <si>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</si>
  <si>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</si>
  <si>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</si>
  <si>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</si>
  <si>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</si>
  <si>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</si>
  <si>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</si>
  <si>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</si>
  <si>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</si>
  <si>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</si>
  <si>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</si>
  <si>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</si>
  <si>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</si>
  <si>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</si>
  <si>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</si>
  <si>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</si>
  <si>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</si>
  <si>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</si>
  <si>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</si>
  <si>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</si>
  <si>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</si>
  <si>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</si>
  <si>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</si>
  <si>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</si>
  <si>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</si>
  <si>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</si>
  <si>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</si>
  <si>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</si>
  <si>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</si>
  <si>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</si>
  <si>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</si>
  <si>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</si>
  <si>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</si>
  <si>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</si>
  <si>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</si>
  <si>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</si>
  <si>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</si>
  <si>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</si>
  <si>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</si>
  <si>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</si>
  <si>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</si>
  <si>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</si>
  <si>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</si>
  <si>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</si>
  <si>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</si>
  <si>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</si>
  <si>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</si>
  <si>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</si>
  <si>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</si>
  <si>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</si>
  <si>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</si>
  <si>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</si>
  <si>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</si>
  <si>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</si>
  <si>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</si>
  <si>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채널문의 (부분수정)</t>
    <phoneticPr fontId="1" type="noConversion"/>
  </si>
  <si>
    <t>AMD 라이젠5-5세대 7500F(멀티팩(정품))</t>
    <phoneticPr fontId="1" type="noConversion"/>
  </si>
  <si>
    <t>JONSBO CR-1000 EVO AUTO RGB (WHITE)</t>
    <phoneticPr fontId="1" type="noConversion"/>
  </si>
  <si>
    <t>A620-&gt;GIGABYTE B650M K변경(성능은B가높고 가격별차이없습니다.</t>
    <phoneticPr fontId="1" type="noConversion"/>
  </si>
  <si>
    <t>삼성전자 DDR5-5600 (8GB)x2=16GB구성</t>
    <phoneticPr fontId="1" type="noConversion"/>
  </si>
  <si>
    <t>ASUS DUAL 지포스 RTX 4060 O8G OC D6 8GB White</t>
    <phoneticPr fontId="1" type="noConversion"/>
  </si>
  <si>
    <t>Western Digital BLACK SN770 M.2 NVMe (500GB) 5000MB</t>
    <phoneticPr fontId="1" type="noConversion"/>
  </si>
  <si>
    <t>DAVEN AQUA (화이트)</t>
    <phoneticPr fontId="1" type="noConversion"/>
  </si>
  <si>
    <t>마이크로닉스 Classic II 풀체인지 600W 80PLUS BRONZE 230V EU 화이트</t>
    <phoneticPr fontId="1" type="noConversion"/>
  </si>
  <si>
    <t>성능 떨어지지않도록 비교하여 정리해드렸습니다</t>
    <phoneticPr fontId="1" type="noConversion"/>
  </si>
  <si>
    <t>가격은 별 차이없네요~~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</si>
</sst>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/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45354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76</v>
      </c>
      <c r="D6" s="59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4" customHeight="1">
      <c r="A7" s="72"/>
      <c r="B7" s="73"/>
      <c r="C7" s="58" t="s">
        <v>77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33" t="s">
        <v>78</v>
      </c>
      <c r="D8" s="134"/>
      <c r="E8" s="3" t="s">
        <v>7</v>
      </c>
      <c r="F8" s="6">
        <v>168000</v>
      </c>
      <c r="G8" s="3">
        <v>1</v>
      </c>
      <c r="H8" s="6">
        <f t="shared" si="0"/>
        <v>168000</v>
      </c>
      <c r="I8" s="2"/>
    </row>
    <row r="9" spans="1:9" ht="37.5" customHeight="1">
      <c r="A9" s="72"/>
      <c r="B9" s="73"/>
      <c r="C9" s="58" t="s">
        <v>79</v>
      </c>
      <c r="D9" s="59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72"/>
      <c r="B10" s="73"/>
      <c r="C10" s="135" t="s">
        <v>80</v>
      </c>
      <c r="D10" s="136"/>
      <c r="E10" s="3" t="s">
        <v>9</v>
      </c>
      <c r="F10" s="6">
        <v>450000</v>
      </c>
      <c r="G10" s="3">
        <v>1</v>
      </c>
      <c r="H10" s="6">
        <f t="shared" si="0"/>
        <v>450000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81</v>
      </c>
      <c r="D12" s="59"/>
      <c r="E12" s="3" t="s">
        <v>10</v>
      </c>
      <c r="F12" s="6">
        <v>80000</v>
      </c>
      <c r="G12" s="3">
        <v>1</v>
      </c>
      <c r="H12" s="6">
        <f t="shared" si="0"/>
        <v>80000</v>
      </c>
      <c r="I12" s="2"/>
    </row>
    <row r="13" spans="1:9" ht="31.5" customHeight="1">
      <c r="A13" s="72"/>
      <c r="B13" s="73"/>
      <c r="C13" s="52" t="s">
        <v>44</v>
      </c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82</v>
      </c>
      <c r="D14" s="53"/>
      <c r="E14" s="3" t="s">
        <v>65</v>
      </c>
      <c r="F14" s="6">
        <v>65000</v>
      </c>
      <c r="G14" s="3">
        <v>1</v>
      </c>
      <c r="H14" s="6">
        <f t="shared" si="0"/>
        <v>65000</v>
      </c>
      <c r="I14" s="2"/>
    </row>
    <row r="15" spans="1:9" ht="24" customHeight="1">
      <c r="A15" s="72"/>
      <c r="B15" s="73"/>
      <c r="C15" s="52" t="s">
        <v>83</v>
      </c>
      <c r="D15" s="53"/>
      <c r="E15" s="3" t="s">
        <v>66</v>
      </c>
      <c r="F15" s="6">
        <v>68000</v>
      </c>
      <c r="G15" s="3">
        <v>1</v>
      </c>
      <c r="H15" s="6">
        <f t="shared" si="0"/>
        <v>68000</v>
      </c>
      <c r="I15" s="2"/>
    </row>
    <row r="16" spans="1:9" ht="24" customHeight="1">
      <c r="A16" s="72"/>
      <c r="B16" s="73"/>
      <c r="C16" s="54" t="s">
        <v>44</v>
      </c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1286000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1286000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137" t="s">
        <v>84</v>
      </c>
      <c r="D25" s="138"/>
      <c r="E25" s="5"/>
      <c r="F25" s="6"/>
      <c r="G25" s="3"/>
      <c r="H25" s="6">
        <f>F25*G25</f>
        <v>0</v>
      </c>
      <c r="I25" s="2"/>
    </row>
    <row r="26" spans="1:9" ht="25.15" customHeight="1">
      <c r="A26" s="98" t="s">
        <v>74</v>
      </c>
      <c r="B26" s="99"/>
      <c r="C26" s="139" t="s">
        <v>85</v>
      </c>
      <c r="D26" s="139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28">
        <f>SUM(E22,E34)</f>
        <v>1286000</v>
      </c>
      <c r="G36" s="128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6">
        <f>F36*1.1-F36</f>
        <v>128600</v>
      </c>
      <c r="G37" s="127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0"/>
      <c r="G39" s="131"/>
      <c r="H39" s="132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29">
        <f>IF(F38="현금(이체X)",F36,IF(F38="웹결제",ROUND(Sheet2!B7,-4),IF(F38="이체 및 현금영수증",F36+F36*10%,IF(F38="이체 및 세금계산서",F36+F36*10%,IF(F38="이체 및 세금계산서",F36+F36*10%,)))))-F39</f>
        <v>1414600</v>
      </c>
      <c r="G40" s="129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1286000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864600.00000000012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1286000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1286000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1286000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2024-03-03T02:47:39Z</dcterms:modified>
</cp:coreProperties>
</file>