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713D5AB9-09DD-4DE7-AB28-40063226A6AE}" xr6:coauthVersionLast="47" xr6:coauthVersionMax="47" xr10:uidLastSave="{E44FE3C2-9D1A-4B5F-9E17-BA6017A36E13}"/>
  <bookViews>
    <workbookView xWindow="4740" yWindow="175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<sst xmlns="http://schemas.openxmlformats.org/spreadsheetml/2006/main" count="96" uniqueCount="83">
  <si>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</si>
  <si>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</si>
  <si>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</si>
  <si>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</si>
  <si>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</si>
  <si>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</si>
  <si>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</si>
  <si>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</si>
  <si>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</si>
  <si>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</si>
  <si>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</si>
  <si>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</si>
  <si>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</si>
  <si>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</si>
  <si>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</si>
  <si>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</si>
  <si>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</si>
  <si>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</si>
  <si>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</si>
  <si>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</si>
  <si>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</si>
  <si>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</si>
  <si>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</si>
  <si>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</si>
  <si>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</si>
  <si>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</si>
  <si>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</si>
  <si>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</si>
  <si>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</si>
  <si>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</si>
  <si>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</si>
  <si>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</si>
  <si>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</si>
  <si>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</si>
  <si>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</si>
  <si>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</si>
  <si>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</si>
  <si>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</si>
  <si>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</si>
  <si>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</si>
  <si>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</si>
  <si>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</si>
  <si>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</si>
  <si>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</si>
  <si>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</si>
  <si>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</si>
  <si>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</si>
  <si>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</si>
  <si>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</si>
  <si>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</si>
  <si>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</si>
  <si>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</si>
  <si>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</si>
  <si>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</si>
  <si>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</si>
  <si>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</si>
  <si>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</si>
  <si>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</si>
  <si>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</si>
  <si>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</si>
  <si>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</si>
  <si>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</si>
  <si>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</si>
  <si>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</si>
  <si>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</si>
  <si>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</si>
  <si>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</si>
  <si>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</si>
  <si>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</si>
  <si>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</si>
  <si>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</si>
  <si>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</si>
  <si>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</si>
  <si>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</si>
  <si>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  6코어12쓰레드</t>
    <phoneticPr fontId="1" type="noConversion"/>
  </si>
  <si>
    <t>인텔 코어i3-12세대 12100  4코어8쓰레드</t>
    <phoneticPr fontId="1" type="noConversion"/>
  </si>
  <si>
    <t>MSI PRO H610M-E DDR4</t>
    <phoneticPr fontId="1" type="noConversion"/>
  </si>
  <si>
    <t>DDR4-3200 (16GB)</t>
    <phoneticPr fontId="1" type="noConversion"/>
  </si>
  <si>
    <t>인텔 UHD내장그래픽</t>
    <phoneticPr fontId="1" type="noConversion"/>
  </si>
  <si>
    <t>컴이지 킹덤 AIR Mini RGB</t>
    <phoneticPr fontId="1" type="noConversion"/>
  </si>
  <si>
    <t xml:space="preserve">마이크로닉스 정격 500w </t>
    <phoneticPr fontId="1" type="noConversion"/>
  </si>
  <si>
    <t>이준용 (9층 한결)</t>
    <phoneticPr fontId="1" type="noConversion"/>
  </si>
  <si>
    <t xml:space="preserve">COLORFUL CN600 PRO M.2 NVMe 250GB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</si>
</sst>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81</v>
      </c>
      <c r="C1" s="41" t="s">
        <v>60</v>
      </c>
      <c r="D1" s="42"/>
      <c r="E1" s="115"/>
      <c r="F1" s="116"/>
      <c r="G1" s="116"/>
      <c r="H1" s="117"/>
    </row>
    <row r="2" spans="1:9" ht="22.5" customHeight="1">
      <c r="A2" s="15" t="s">
        <v>33</v>
      </c>
      <c r="B2" s="29">
        <v>1025750421</v>
      </c>
      <c r="C2" s="43"/>
      <c r="D2" s="44"/>
      <c r="E2" s="118"/>
      <c r="F2" s="39"/>
      <c r="G2" s="39"/>
      <c r="H2" s="119"/>
    </row>
    <row r="3" spans="1:9" ht="22.5" customHeight="1">
      <c r="A3" s="15" t="s">
        <v>34</v>
      </c>
      <c r="B3" s="16">
        <f ca="1">TODAY()</f>
        <v>45348</v>
      </c>
      <c r="C3" s="15" t="s">
        <v>35</v>
      </c>
      <c r="D3" s="18"/>
      <c r="E3" s="118"/>
      <c r="F3" s="39"/>
      <c r="G3" s="39"/>
      <c r="H3" s="119"/>
    </row>
    <row r="4" spans="1:9" ht="22.5" customHeight="1">
      <c r="A4" s="14" t="s">
        <v>32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59</v>
      </c>
      <c r="B6" s="71"/>
      <c r="C6" s="58" t="s">
        <v>74</v>
      </c>
      <c r="D6" s="59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72"/>
      <c r="B7" s="73"/>
      <c r="C7" s="135" t="s">
        <v>75</v>
      </c>
      <c r="D7" s="136"/>
      <c r="E7" s="22" t="s">
        <v>6</v>
      </c>
      <c r="F7" s="6">
        <v>165000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43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72"/>
      <c r="B13" s="73"/>
      <c r="C13" s="52"/>
      <c r="D13" s="53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64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65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2"/>
      <c r="B16" s="73"/>
      <c r="C16" s="54"/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62</v>
      </c>
      <c r="B21" s="75"/>
      <c r="C21" s="49" t="s">
        <v>11</v>
      </c>
      <c r="D21" s="49"/>
      <c r="E21" s="65">
        <f>SUM(H6:H20)</f>
        <v>550000</v>
      </c>
      <c r="F21" s="65"/>
      <c r="G21" s="24">
        <v>1</v>
      </c>
      <c r="H21" s="125" t="s">
        <v>13</v>
      </c>
      <c r="I21" s="2"/>
    </row>
    <row r="22" spans="1:9" ht="12.75" customHeight="1">
      <c r="A22" s="76"/>
      <c r="B22" s="77"/>
      <c r="C22" s="49"/>
      <c r="D22" s="49"/>
      <c r="E22" s="65">
        <f>E21*G21</f>
        <v>550000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16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73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23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13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26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550000</v>
      </c>
      <c r="G36" s="130"/>
      <c r="H36" s="9" t="s">
        <v>13</v>
      </c>
      <c r="I36" s="2"/>
    </row>
    <row r="37" spans="1:9" ht="16.5" customHeight="1">
      <c r="A37" s="96" t="s">
        <v>25</v>
      </c>
      <c r="B37" s="97"/>
      <c r="C37" s="84" t="b">
        <f>IF(F38="카드+현금",Sheet3!C9,IF(F38="현금+카드",Sheet3!C6))</f>
        <v>0</v>
      </c>
      <c r="D37" s="85"/>
      <c r="E37" s="8" t="s">
        <v>14</v>
      </c>
      <c r="F37" s="128">
        <f>F36*1.1-F36</f>
        <v>55000</v>
      </c>
      <c r="G37" s="129"/>
      <c r="H37" s="10"/>
      <c r="I37" s="2"/>
    </row>
    <row r="38" spans="1:9" ht="17.25" customHeight="1">
      <c r="A38" s="96" t="s">
        <v>21</v>
      </c>
      <c r="B38" s="97"/>
      <c r="C38" s="109"/>
      <c r="D38" s="110"/>
      <c r="E38" s="8" t="s">
        <v>20</v>
      </c>
      <c r="F38" s="82" t="s">
        <v>58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22</v>
      </c>
      <c r="B39" s="105"/>
      <c r="C39" s="111">
        <f>SUM(C36:C37)-C38</f>
        <v>0</v>
      </c>
      <c r="D39" s="112"/>
      <c r="E39" s="21" t="s">
        <v>61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15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605000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42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550000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55000.000000000007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550000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550000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40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550000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2024-02-26T02:15:26Z</dcterms:modified>
</cp:coreProperties>
</file>