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11_51C2E83E7FC5B18B8280CF9EF69B3AD3A8740EAC" xr6:coauthVersionLast="47" xr6:coauthVersionMax="47" xr10:uidLastSave="{72EA4EBA-B2F3-434F-A31B-69F79C65704C}"/>
  <bookViews>
    <workbookView xWindow="13635" yWindow="2535" windowWidth="22905" windowHeight="149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<sst xmlns="http://schemas.openxmlformats.org/spreadsheetml/2006/main" count="104" uniqueCount="92">
  <si>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</si>
  <si>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</si>
  <si>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</si>
  <si>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</si>
  <si>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</si>
  <si>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</si>
  <si>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</si>
  <si>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</si>
  <si>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</si>
  <si>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</si>
  <si>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</si>
  <si>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</si>
  <si>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</si>
  <si>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</si>
  <si>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</si>
  <si>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</si>
  <si>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</si>
  <si>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</si>
  <si>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</si>
  <si>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</si>
  <si>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</si>
  <si>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</si>
  <si>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</si>
  <si>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</si>
  <si>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</si>
  <si>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</si>
  <si>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</si>
  <si>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</si>
  <si>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</si>
  <si>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</si>
  <si>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</si>
  <si>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</si>
  <si>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</si>
  <si>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</si>
  <si>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</si>
  <si>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</si>
  <si>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</si>
  <si>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</si>
  <si>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</si>
  <si>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</si>
  <si>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</si>
  <si>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</si>
  <si>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</si>
  <si>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</si>
  <si>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</si>
  <si>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</si>
  <si>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</si>
  <si>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</si>
  <si>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</si>
  <si>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</si>
  <si>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</si>
  <si>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</si>
  <si>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</si>
  <si>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</si>
  <si>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</si>
  <si>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</si>
  <si>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</si>
  <si>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</si>
  <si>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</si>
  <si>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</si>
  <si>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</si>
  <si>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</si>
  <si>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</si>
  <si>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</si>
  <si>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</si>
  <si>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</si>
  <si>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</si>
  <si>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</si>
  <si>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</si>
  <si>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</si>
  <si>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</si>
  <si>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</si>
  <si>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</si>
  <si>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</si>
  <si>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</si>
  <si>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신승환 (4k영상편집)</t>
    <phoneticPr fontId="1" type="noConversion"/>
  </si>
  <si>
    <t xml:space="preserve">GIGABYTE B760M DS3H D4 </t>
    <phoneticPr fontId="1" type="noConversion"/>
  </si>
  <si>
    <t>삼성전자 DDR4-3200 (32GB)x2=64GB구성</t>
    <phoneticPr fontId="1" type="noConversion"/>
  </si>
  <si>
    <t>인텔i5-14세대 14600K 6+8코어 12+8쓰레드 내장그래픽 활용편집 (3.5GHZ-5.3GHZ)</t>
    <phoneticPr fontId="1" type="noConversion"/>
  </si>
  <si>
    <t>G6 (BLACK)  발열이높아 사제쿨러 추천드립니다 ((팬 2개짜리 ))</t>
    <phoneticPr fontId="1" type="noConversion"/>
  </si>
  <si>
    <t>삼성 PM9A1 M.2 NVMe 수입 (1TB)대리점삼성 PRO동급성능  AS보증기간차이 2년보증</t>
    <phoneticPr fontId="1" type="noConversion"/>
  </si>
  <si>
    <t>쿨러마스터 MWE 600 전력효율 브론즈등급  V2 230V 파워전력 남아요 ~550W이상권장</t>
    <phoneticPr fontId="1" type="noConversion"/>
  </si>
  <si>
    <t>/</t>
    <phoneticPr fontId="1" type="noConversion"/>
  </si>
  <si>
    <t>지포스 엔비디아 RTX3060 D6 12GB LHR</t>
    <phoneticPr fontId="1" type="noConversion"/>
  </si>
  <si>
    <t xml:space="preserve">화이트 케이스 메쉬망 미들타워 </t>
    <phoneticPr fontId="1" type="noConversion"/>
  </si>
  <si>
    <t>게이밍 장패드 두꺼운걸로 서비스</t>
    <phoneticPr fontId="1" type="noConversion"/>
  </si>
  <si>
    <t>키보드 마우스 합본셋트 서비스</t>
    <phoneticPr fontId="1" type="noConversion"/>
  </si>
  <si>
    <t>장패드</t>
    <phoneticPr fontId="1" type="noConversion"/>
  </si>
  <si>
    <t>키보드합본</t>
    <phoneticPr fontId="1" type="noConversion"/>
  </si>
  <si>
    <t>계약금</t>
    <phoneticPr fontId="1" type="noConversion"/>
  </si>
  <si>
    <t>계약금</t>
    <phoneticPr fontId="1" type="noConversion"/>
  </si>
  <si>
    <t xml:space="preserve">((리줌 M10 무선셋트 ))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</si>
</sst>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38" t="s">
        <v>62</v>
      </c>
      <c r="D1" s="39"/>
      <c r="E1" s="113"/>
      <c r="F1" s="114"/>
      <c r="G1" s="114"/>
      <c r="H1" s="115"/>
    </row>
    <row r="2" spans="1:9" ht="22.5" customHeight="1">
      <c r="A2" s="15" t="s">
        <v>34</v>
      </c>
      <c r="B2" s="29">
        <v>1090598998</v>
      </c>
      <c r="C2" s="40"/>
      <c r="D2" s="41"/>
      <c r="E2" s="116"/>
      <c r="F2" s="36"/>
      <c r="G2" s="36"/>
      <c r="H2" s="117"/>
    </row>
    <row r="3" spans="1:9" ht="22.5" customHeight="1">
      <c r="A3" s="15" t="s">
        <v>35</v>
      </c>
      <c r="B3" s="16">
        <f ca="1">TODAY()</f>
        <v>45235</v>
      </c>
      <c r="C3" s="15" t="s">
        <v>36</v>
      </c>
      <c r="D3" s="18"/>
      <c r="E3" s="116"/>
      <c r="F3" s="36"/>
      <c r="G3" s="36"/>
      <c r="H3" s="117"/>
    </row>
    <row r="4" spans="1:9" ht="22.5" customHeight="1">
      <c r="A4" s="14" t="s">
        <v>33</v>
      </c>
      <c r="B4" s="44"/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61</v>
      </c>
      <c r="B6" s="69"/>
      <c r="C6" s="124" t="s">
        <v>78</v>
      </c>
      <c r="D6" s="60"/>
      <c r="E6" s="3" t="s">
        <v>6</v>
      </c>
      <c r="F6" s="6">
        <v>460000</v>
      </c>
      <c r="G6" s="3">
        <v>1</v>
      </c>
      <c r="H6" s="6">
        <f>F6*G6</f>
        <v>460000</v>
      </c>
      <c r="I6" s="2"/>
    </row>
    <row r="7" spans="1:9" ht="24" customHeight="1">
      <c r="A7" s="70"/>
      <c r="B7" s="71"/>
      <c r="C7" s="55" t="s">
        <v>79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70"/>
      <c r="B8" s="71"/>
      <c r="C8" s="125" t="s">
        <v>76</v>
      </c>
      <c r="D8" s="126"/>
      <c r="E8" s="3" t="s">
        <v>7</v>
      </c>
      <c r="F8" s="6">
        <v>148000</v>
      </c>
      <c r="G8" s="3">
        <v>1</v>
      </c>
      <c r="H8" s="6">
        <f t="shared" si="0"/>
        <v>148000</v>
      </c>
      <c r="I8" s="2"/>
    </row>
    <row r="9" spans="1:9" ht="37.5" customHeight="1">
      <c r="A9" s="70"/>
      <c r="B9" s="71"/>
      <c r="C9" s="55" t="s">
        <v>77</v>
      </c>
      <c r="D9" s="56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70"/>
      <c r="B10" s="71"/>
      <c r="C10" s="55" t="s">
        <v>83</v>
      </c>
      <c r="D10" s="56"/>
      <c r="E10" s="3" t="s">
        <v>9</v>
      </c>
      <c r="F10" s="6">
        <v>378000</v>
      </c>
      <c r="G10" s="3">
        <v>1</v>
      </c>
      <c r="H10" s="6">
        <f t="shared" si="0"/>
        <v>378000</v>
      </c>
      <c r="I10" s="2"/>
    </row>
    <row r="11" spans="1:9" ht="24" customHeight="1">
      <c r="A11" s="70"/>
      <c r="B11" s="71"/>
      <c r="C11" s="57"/>
      <c r="D11" s="58"/>
      <c r="E11" s="3"/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80</v>
      </c>
      <c r="D12" s="60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>
      <c r="A13" s="70"/>
      <c r="B13" s="71"/>
      <c r="C13" s="49"/>
      <c r="D13" s="50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84</v>
      </c>
      <c r="D14" s="50"/>
      <c r="E14" s="3" t="s">
        <v>66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0"/>
      <c r="B15" s="71"/>
      <c r="C15" s="49" t="s">
        <v>81</v>
      </c>
      <c r="D15" s="50"/>
      <c r="E15" s="3" t="s">
        <v>67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70"/>
      <c r="B16" s="71"/>
      <c r="C16" s="51" t="s">
        <v>82</v>
      </c>
      <c r="D16" s="52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70</v>
      </c>
      <c r="D17" s="62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0"/>
      <c r="B18" s="71"/>
      <c r="C18" s="78" t="s">
        <v>71</v>
      </c>
      <c r="D18" s="62"/>
      <c r="E18" s="4" t="s">
        <v>73</v>
      </c>
      <c r="F18" s="7"/>
      <c r="G18" s="4"/>
      <c r="H18" s="6"/>
      <c r="I18" s="2"/>
    </row>
    <row r="19" spans="1:9">
      <c r="A19" s="70"/>
      <c r="B19" s="71"/>
      <c r="C19" s="53" t="s">
        <v>72</v>
      </c>
      <c r="D19" s="54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70"/>
      <c r="B20" s="71"/>
      <c r="C20" s="47" t="s">
        <v>89</v>
      </c>
      <c r="D20" s="48"/>
      <c r="E20" s="4" t="s">
        <v>90</v>
      </c>
      <c r="F20" s="7">
        <v>150000</v>
      </c>
      <c r="G20" s="4">
        <v>-1</v>
      </c>
      <c r="H20" s="6">
        <f t="shared" si="0"/>
        <v>-150000</v>
      </c>
      <c r="I20" s="2"/>
    </row>
    <row r="21" spans="1:9" ht="12.75" customHeight="1">
      <c r="A21" s="72" t="s">
        <v>64</v>
      </c>
      <c r="B21" s="73"/>
      <c r="C21" s="46" t="s">
        <v>12</v>
      </c>
      <c r="D21" s="46"/>
      <c r="E21" s="63">
        <f>SUM(H6:H20)</f>
        <v>1360000</v>
      </c>
      <c r="F21" s="63"/>
      <c r="G21" s="24">
        <v>1</v>
      </c>
      <c r="H21" s="123" t="s">
        <v>14</v>
      </c>
      <c r="I21" s="2"/>
    </row>
    <row r="22" spans="1:9" ht="12.75" customHeight="1">
      <c r="A22" s="74"/>
      <c r="B22" s="75"/>
      <c r="C22" s="46"/>
      <c r="D22" s="46"/>
      <c r="E22" s="63">
        <f>E21*G21</f>
        <v>1360000</v>
      </c>
      <c r="F22" s="63"/>
      <c r="G22" s="63"/>
      <c r="H22" s="123"/>
      <c r="I22" s="2"/>
    </row>
    <row r="23" spans="1:9" ht="12.75" customHeight="1">
      <c r="A23" s="74"/>
      <c r="B23" s="75"/>
      <c r="C23" s="46"/>
      <c r="D23" s="46"/>
      <c r="E23" s="63"/>
      <c r="F23" s="63"/>
      <c r="G23" s="63"/>
      <c r="H23" s="123"/>
      <c r="I23" s="2"/>
    </row>
    <row r="24" spans="1:9" ht="17.25" customHeight="1">
      <c r="A24" s="74"/>
      <c r="B24" s="75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49" t="s">
        <v>85</v>
      </c>
      <c r="D25" s="50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6" t="s">
        <v>59</v>
      </c>
      <c r="B26" s="97"/>
      <c r="C26" s="79" t="s">
        <v>86</v>
      </c>
      <c r="D26" s="79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8"/>
      <c r="B27" s="99"/>
      <c r="C27" s="79" t="s">
        <v>91</v>
      </c>
      <c r="D27" s="79"/>
      <c r="E27" s="5"/>
      <c r="F27" s="6"/>
      <c r="G27" s="3"/>
      <c r="H27" s="6">
        <f t="shared" ref="H27:H33" si="1">F27*G27</f>
        <v>0</v>
      </c>
      <c r="I27" s="2"/>
    </row>
    <row r="28" spans="1:9">
      <c r="A28" s="98"/>
      <c r="B28" s="99"/>
      <c r="C28" s="79"/>
      <c r="D28" s="79"/>
      <c r="E28" s="5"/>
      <c r="F28" s="6"/>
      <c r="G28" s="3"/>
      <c r="H28" s="6">
        <f t="shared" si="1"/>
        <v>0</v>
      </c>
      <c r="I28" s="2"/>
    </row>
    <row r="29" spans="1:9">
      <c r="A29" s="98"/>
      <c r="B29" s="99"/>
      <c r="C29" s="79"/>
      <c r="D29" s="79"/>
      <c r="E29" s="5"/>
      <c r="F29" s="6"/>
      <c r="G29" s="3"/>
      <c r="H29" s="6">
        <f t="shared" si="1"/>
        <v>0</v>
      </c>
      <c r="I29" s="2"/>
    </row>
    <row r="30" spans="1:9">
      <c r="A30" s="98"/>
      <c r="B30" s="99"/>
      <c r="C30" s="79"/>
      <c r="D30" s="79"/>
      <c r="E30" s="5"/>
      <c r="F30" s="6"/>
      <c r="G30" s="3"/>
      <c r="H30" s="6">
        <f t="shared" si="1"/>
        <v>0</v>
      </c>
      <c r="I30" s="2"/>
    </row>
    <row r="31" spans="1:9">
      <c r="A31" s="98"/>
      <c r="B31" s="99"/>
      <c r="C31" s="79"/>
      <c r="D31" s="7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8"/>
      <c r="B32" s="99"/>
      <c r="C32" s="92"/>
      <c r="D32" s="93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0"/>
      <c r="B33" s="101"/>
      <c r="C33" s="92"/>
      <c r="D33" s="93"/>
      <c r="E33" s="5"/>
      <c r="F33" s="6"/>
      <c r="G33" s="3"/>
      <c r="H33" s="6">
        <f t="shared" si="1"/>
        <v>0</v>
      </c>
      <c r="I33" s="2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1" t="s">
        <v>14</v>
      </c>
      <c r="I34" s="2"/>
    </row>
    <row r="35" spans="1:9" ht="14.25" customHeight="1">
      <c r="A35" s="104"/>
      <c r="B35" s="105"/>
      <c r="C35" s="88"/>
      <c r="D35" s="89"/>
      <c r="E35" s="66"/>
      <c r="F35" s="67"/>
      <c r="G35" s="67"/>
      <c r="H35" s="122"/>
      <c r="I35" s="2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8" t="s">
        <v>4</v>
      </c>
      <c r="F36" s="129">
        <f>SUM(E22,E34)</f>
        <v>1360000</v>
      </c>
      <c r="G36" s="129"/>
      <c r="H36" s="9" t="s">
        <v>14</v>
      </c>
      <c r="I36" s="2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8" t="s">
        <v>15</v>
      </c>
      <c r="F37" s="127">
        <f>F36*1.1-F36</f>
        <v>136000.00000000023</v>
      </c>
      <c r="G37" s="128"/>
      <c r="H37" s="10"/>
      <c r="I37" s="2"/>
    </row>
    <row r="38" spans="1:9" ht="17.25" customHeight="1">
      <c r="A38" s="94" t="s">
        <v>22</v>
      </c>
      <c r="B38" s="95"/>
      <c r="C38" s="107"/>
      <c r="D38" s="108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21" t="s">
        <v>63</v>
      </c>
      <c r="F39" s="131"/>
      <c r="G39" s="132"/>
      <c r="H39" s="133"/>
      <c r="I39" s="2"/>
    </row>
    <row r="40" spans="1:9" ht="20.25" customHeight="1">
      <c r="A40" s="104"/>
      <c r="B40" s="105"/>
      <c r="C40" s="111"/>
      <c r="D40" s="112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1496000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6" t="s">
        <v>41</v>
      </c>
      <c r="F42" s="106"/>
      <c r="G42" s="106"/>
      <c r="H42" s="106"/>
      <c r="I42" s="2"/>
    </row>
    <row r="43" spans="1:9">
      <c r="A43" s="36"/>
      <c r="B43" s="36"/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106"/>
      <c r="F44" s="106"/>
      <c r="G44" s="106"/>
      <c r="H44" s="10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54</v>
      </c>
      <c r="B3" s="36"/>
      <c r="C3" s="36"/>
      <c r="E3" t="s">
        <v>47</v>
      </c>
      <c r="F3">
        <f>Sheet1!F36</f>
        <v>1360000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946000.00000000012</v>
      </c>
      <c r="D6" t="s">
        <v>50</v>
      </c>
    </row>
    <row r="8" spans="1:7">
      <c r="A8" s="36" t="s">
        <v>55</v>
      </c>
      <c r="B8" s="36"/>
      <c r="C8" s="36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1360000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1360000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1360000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2023-11-04T07:48:20Z</cp:lastPrinted>
  <dcterms:created xsi:type="dcterms:W3CDTF">2019-03-28T03:58:09Z</dcterms:created>
  <dcterms:modified xsi:type="dcterms:W3CDTF">2023-11-05T04:27:59Z</dcterms:modified>
</cp:coreProperties>
</file>