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6" documentId="8_{EC343901-21C1-49EA-9D8F-AA5C0B13FC98}" xr6:coauthVersionLast="47" xr6:coauthVersionMax="47" xr10:uidLastSave="{0EDFFFE5-7276-4409-8DA1-9D99B548E27C}"/>
  <bookViews>
    <workbookView xWindow="30525" yWindow="45" windowWidth="21600" windowHeight="14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<sst xmlns="http://schemas.openxmlformats.org/spreadsheetml/2006/main" count="104" uniqueCount="89">
  <si>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</si>
  <si>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</si>
  <si>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</si>
  <si>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</si>
  <si>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</si>
  <si>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</si>
  <si>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</si>
  <si>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</si>
  <si>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</si>
  <si>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</si>
  <si>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</si>
  <si>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</si>
  <si>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</si>
  <si>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</si>
  <si>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</si>
  <si>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</si>
  <si>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</si>
  <si>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</si>
  <si>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</si>
  <si>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</si>
  <si>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</si>
  <si>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</si>
  <si>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</si>
  <si>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</si>
  <si>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</si>
  <si>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</si>
  <si>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</si>
  <si>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</si>
  <si>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</si>
  <si>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</si>
  <si>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</si>
  <si>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</si>
  <si>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</si>
  <si>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</si>
  <si>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</si>
  <si>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</si>
  <si>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</si>
  <si>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</si>
  <si>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</si>
  <si>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</si>
  <si>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</si>
  <si>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</si>
  <si>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</si>
  <si>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</si>
  <si>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</si>
  <si>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</si>
  <si>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</si>
  <si>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</si>
  <si>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</si>
  <si>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</si>
  <si>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</si>
  <si>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</si>
  <si>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</si>
  <si>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</si>
  <si>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</si>
  <si>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</si>
  <si>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</si>
  <si>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</si>
  <si>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</si>
  <si>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</si>
  <si>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</si>
  <si>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</si>
  <si>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</si>
  <si>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</si>
  <si>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</si>
  <si>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</si>
  <si>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</si>
  <si>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</si>
  <si>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</si>
  <si>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</si>
  <si>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</si>
  <si>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</si>
  <si>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</si>
  <si>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</si>
  <si>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</si>
  <si>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</si>
  <si>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기존 i7 8700 사용</t>
    <phoneticPr fontId="1" type="noConversion"/>
  </si>
  <si>
    <t>에즈락 B365M PRO4 2666(21300) 까지지원</t>
    <phoneticPr fontId="1" type="noConversion"/>
  </si>
  <si>
    <t>삼성 DDR4-3200 (8GB) 25600 (지원최대치호환)</t>
    <phoneticPr fontId="1" type="noConversion"/>
  </si>
  <si>
    <t>ASUS DUAL 지포스 RTX 3060 Ti O8G OC D6X 8GB</t>
    <phoneticPr fontId="1" type="noConversion"/>
  </si>
  <si>
    <t>기존쿨러사용</t>
    <phoneticPr fontId="1" type="noConversion"/>
  </si>
  <si>
    <t>삼성 PM9A1 M.2 NVMe 수입
(1TB)980PRO동급(AS보증기간차이)</t>
    <phoneticPr fontId="1" type="noConversion"/>
  </si>
  <si>
    <t>기존 삼성 970 필요시 D드라이브로 장착</t>
    <phoneticPr fontId="1" type="noConversion"/>
  </si>
  <si>
    <t>DAVEN D6 MESH 강화유리 (블랙)</t>
    <phoneticPr fontId="1" type="noConversion"/>
  </si>
  <si>
    <t>기존파워서플라이</t>
    <phoneticPr fontId="1" type="noConversion"/>
  </si>
  <si>
    <t>이영우(업글문의 채널)</t>
    <phoneticPr fontId="1" type="noConversion"/>
  </si>
  <si>
    <t xml:space="preserve">GTX1070Ti 매입 </t>
    <phoneticPr fontId="1" type="noConversion"/>
  </si>
  <si>
    <t>19200 8GB x2 매입</t>
    <phoneticPr fontId="1" type="noConversion"/>
  </si>
  <si>
    <t>K640 갈축 블랙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</si>
</sst>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113" t="s">
        <v>75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1023495432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45144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76</v>
      </c>
      <c r="D6" s="62"/>
      <c r="E6" s="3" t="s">
        <v>6</v>
      </c>
      <c r="F6" s="6">
        <v>0</v>
      </c>
      <c r="G6" s="3"/>
      <c r="H6" s="6">
        <f>F6*G6</f>
        <v>0</v>
      </c>
      <c r="I6" s="2"/>
    </row>
    <row r="7" spans="1:9" ht="24" customHeight="1">
      <c r="A7" s="104"/>
      <c r="B7" s="105"/>
      <c r="C7" s="61" t="s">
        <v>80</v>
      </c>
      <c r="D7" s="62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77</v>
      </c>
      <c r="D8" s="64"/>
      <c r="E8" s="3" t="s">
        <v>7</v>
      </c>
      <c r="F8" s="6">
        <v>0</v>
      </c>
      <c r="G8" s="3"/>
      <c r="H8" s="6">
        <f t="shared" si="0"/>
        <v>0</v>
      </c>
      <c r="I8" s="2"/>
    </row>
    <row r="9" spans="1:9" ht="37.5" customHeight="1">
      <c r="A9" s="104"/>
      <c r="B9" s="105"/>
      <c r="C9" s="61" t="s">
        <v>78</v>
      </c>
      <c r="D9" s="62"/>
      <c r="E9" s="3" t="s">
        <v>8</v>
      </c>
      <c r="F9" s="6">
        <v>25000</v>
      </c>
      <c r="G9" s="3">
        <v>2</v>
      </c>
      <c r="H9" s="6">
        <f t="shared" si="0"/>
        <v>50000</v>
      </c>
      <c r="I9" s="2"/>
    </row>
    <row r="10" spans="1:9" ht="24" customHeight="1">
      <c r="A10" s="104"/>
      <c r="B10" s="105"/>
      <c r="C10" s="61" t="s">
        <v>79</v>
      </c>
      <c r="D10" s="62"/>
      <c r="E10" s="3" t="s">
        <v>9</v>
      </c>
      <c r="F10" s="6">
        <v>545000</v>
      </c>
      <c r="G10" s="3">
        <v>1</v>
      </c>
      <c r="H10" s="6">
        <f t="shared" si="0"/>
        <v>545000</v>
      </c>
      <c r="I10" s="2"/>
    </row>
    <row r="11" spans="1:9" ht="24" customHeight="1">
      <c r="A11" s="104"/>
      <c r="B11" s="105"/>
      <c r="C11" s="126" t="s">
        <v>82</v>
      </c>
      <c r="D11" s="127"/>
      <c r="E11" s="3" t="s">
        <v>10</v>
      </c>
      <c r="F11" s="6">
        <v>0</v>
      </c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81</v>
      </c>
      <c r="D12" s="129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104"/>
      <c r="B13" s="105"/>
      <c r="C13" s="92"/>
      <c r="D13" s="93"/>
      <c r="E13" s="3"/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0</v>
      </c>
      <c r="G15" s="3"/>
      <c r="H15" s="6">
        <f t="shared" si="0"/>
        <v>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58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780000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780000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86</v>
      </c>
      <c r="D24" s="93"/>
      <c r="E24" s="5"/>
      <c r="F24" s="6">
        <v>-55000</v>
      </c>
      <c r="G24" s="3">
        <v>1</v>
      </c>
      <c r="H24" s="6">
        <f>F24*G24</f>
        <v>-55000</v>
      </c>
      <c r="I24" s="2"/>
    </row>
    <row r="25" spans="1:9" ht="25.15" customHeight="1">
      <c r="A25" s="74" t="s">
        <v>73</v>
      </c>
      <c r="B25" s="75"/>
      <c r="C25" s="94" t="s">
        <v>87</v>
      </c>
      <c r="D25" s="93"/>
      <c r="E25" s="5"/>
      <c r="F25" s="6">
        <v>-16000</v>
      </c>
      <c r="G25" s="3">
        <v>1</v>
      </c>
      <c r="H25" s="6">
        <f>F25*G25</f>
        <v>-16000</v>
      </c>
      <c r="I25" s="2"/>
    </row>
    <row r="26" spans="1:9">
      <c r="A26" s="76"/>
      <c r="B26" s="77"/>
      <c r="C26" s="94" t="s">
        <v>88</v>
      </c>
      <c r="D26" s="93"/>
      <c r="E26" s="5"/>
      <c r="F26" s="6">
        <v>45000</v>
      </c>
      <c r="G26" s="3">
        <v>1</v>
      </c>
      <c r="H26" s="6">
        <f t="shared" ref="H26:H32" si="1">F26*G26</f>
        <v>45000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-26000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754000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75400.000000000116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74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829400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57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54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68</v>
      </c>
      <c r="B3" s="51"/>
      <c r="C3" s="51"/>
      <c r="E3" t="s">
        <v>61</v>
      </c>
      <c r="F3">
        <f>Sheet1!F35</f>
        <v>754000</v>
      </c>
    </row>
    <row r="4" spans="1:7">
      <c r="A4" t="s">
        <v>67</v>
      </c>
      <c r="B4" s="30" t="s">
        <v>65</v>
      </c>
      <c r="C4" s="32">
        <v>500000</v>
      </c>
      <c r="D4" t="s">
        <v>62</v>
      </c>
    </row>
    <row r="5" spans="1:7">
      <c r="B5" t="s">
        <v>19</v>
      </c>
      <c r="C5">
        <v>1.1000000000000001</v>
      </c>
      <c r="D5" t="s">
        <v>63</v>
      </c>
    </row>
    <row r="6" spans="1:7">
      <c r="B6" t="s">
        <v>60</v>
      </c>
      <c r="C6" s="33">
        <f>(F3-C4)*C5</f>
        <v>279400</v>
      </c>
      <c r="D6" t="s">
        <v>64</v>
      </c>
    </row>
    <row r="8" spans="1:7">
      <c r="A8" s="51" t="s">
        <v>69</v>
      </c>
      <c r="B8" s="51"/>
      <c r="C8" s="51"/>
    </row>
    <row r="9" spans="1:7">
      <c r="A9" t="s">
        <v>67</v>
      </c>
      <c r="B9" s="31" t="s">
        <v>66</v>
      </c>
      <c r="C9" s="34"/>
      <c r="D9" t="s">
        <v>62</v>
      </c>
      <c r="G9" s="33">
        <f>((F3*C10)-C9)/C10</f>
        <v>754000</v>
      </c>
    </row>
    <row r="10" spans="1:7">
      <c r="B10" t="s">
        <v>19</v>
      </c>
      <c r="C10">
        <v>1.1000000000000001</v>
      </c>
      <c r="D10" t="s">
        <v>63</v>
      </c>
    </row>
    <row r="11" spans="1:7">
      <c r="B11" t="s">
        <v>59</v>
      </c>
      <c r="C11" s="33">
        <f>ROUND(G9,-3)</f>
        <v>754000</v>
      </c>
      <c r="D11" t="s">
        <v>64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72</v>
      </c>
      <c r="D2" t="s">
        <v>34</v>
      </c>
    </row>
    <row r="3" spans="1:5">
      <c r="A3" t="s">
        <v>24</v>
      </c>
      <c r="B3" t="s">
        <v>30</v>
      </c>
      <c r="C3" s="20" t="s">
        <v>71</v>
      </c>
      <c r="D3" s="13" t="s">
        <v>36</v>
      </c>
    </row>
    <row r="4" spans="1:5">
      <c r="A4" t="s">
        <v>25</v>
      </c>
      <c r="B4" s="11">
        <f>Sheet1!F35-(Sheet1!C35)</f>
        <v>754000</v>
      </c>
    </row>
    <row r="5" spans="1:5">
      <c r="A5" t="s">
        <v>70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2023-08-06T02:11:14Z</cp:lastPrinted>
  <dcterms:created xsi:type="dcterms:W3CDTF">2019-03-28T03:58:09Z</dcterms:created>
  <dcterms:modified xsi:type="dcterms:W3CDTF">2023-08-06T06:19:15Z</dcterms:modified>
</cp:coreProperties>
</file>