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669B9DCC-928F-49FE-8B48-DA914273FCFD}" xr6:coauthVersionLast="47" xr6:coauthVersionMax="47" xr10:uidLastSave="{0A6BDBC8-08DC-4C55-8379-BC7C9E2104DC}"/>
  <bookViews>
    <workbookView xWindow="3690" yWindow="30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<sst xmlns="http://schemas.openxmlformats.org/spreadsheetml/2006/main" count="104" uniqueCount="88">
  <si>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</si>
  <si>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</si>
  <si>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</si>
  <si>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</si>
  <si>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</si>
  <si>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</si>
  <si>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</si>
  <si>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</si>
  <si>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</si>
  <si>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</si>
  <si>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</si>
  <si>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</si>
  <si>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</si>
  <si>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</si>
  <si>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</si>
  <si>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</si>
  <si>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</si>
  <si>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</si>
  <si>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</si>
  <si>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</si>
  <si>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</si>
  <si>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</si>
  <si>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</si>
  <si>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</si>
  <si>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</si>
  <si>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</si>
  <si>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</si>
  <si>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</si>
  <si>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</si>
  <si>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</si>
  <si>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</si>
  <si>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</si>
  <si>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</si>
  <si>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</si>
  <si>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</si>
  <si>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</si>
  <si>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</si>
  <si>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</si>
  <si>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</si>
  <si>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</si>
  <si>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</si>
  <si>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</si>
  <si>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</si>
  <si>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</si>
  <si>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</si>
  <si>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</si>
  <si>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</si>
  <si>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</si>
  <si>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</si>
  <si>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</si>
  <si>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</si>
  <si>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</si>
  <si>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</si>
  <si>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</si>
  <si>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</si>
  <si>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</si>
  <si>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</si>
  <si>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</si>
  <si>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</si>
  <si>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</si>
  <si>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</si>
  <si>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</si>
  <si>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</si>
  <si>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</si>
  <si>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</si>
  <si>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</si>
  <si>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</si>
  <si>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</si>
  <si>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</si>
  <si>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</si>
  <si>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</si>
  <si>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</si>
  <si>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</si>
  <si>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</si>
  <si>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</si>
  <si>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</si>
  <si>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</si>
  <si>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</si>
  <si>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GIGABYTE B760M DS3H  DDR5 전용보드</t>
    <phoneticPr fontId="1" type="noConversion"/>
  </si>
  <si>
    <t>ASUS 지포스 RTX 3060 Ti O8G OC D6X 8GB</t>
    <phoneticPr fontId="1" type="noConversion"/>
  </si>
  <si>
    <t>삼성 PM9A1 M.2 NVMe 수입 (1TB)980PRO동급(AS보증기간차이)</t>
    <phoneticPr fontId="1" type="noConversion"/>
  </si>
  <si>
    <t xml:space="preserve">DAVEN D6 MESH 강화유리 (블랙) </t>
    <phoneticPr fontId="1" type="noConversion"/>
  </si>
  <si>
    <t>쿨러마스터 MWE 750 BRONZE</t>
    <phoneticPr fontId="1" type="noConversion"/>
  </si>
  <si>
    <t>삼성전자 DDR5-5600 (16GB)x2=32GB구성</t>
    <phoneticPr fontId="1" type="noConversion"/>
  </si>
  <si>
    <t>인텔 코어i5-12세대 12400F 6코어12쓰레드</t>
    <phoneticPr fontId="1" type="noConversion"/>
  </si>
  <si>
    <t>채널문의-배그12세대D5</t>
    <phoneticPr fontId="1" type="noConversion"/>
  </si>
  <si>
    <t>배그같은 게임은 6코어이상 활용 안해요(참고)</t>
    <phoneticPr fontId="1" type="noConversion"/>
  </si>
  <si>
    <t>지우샥 JF100 120MM 쿨러 RGB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</si>
</sst>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/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45143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121" t="s">
        <v>84</v>
      </c>
      <c r="D6" s="12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0"/>
      <c r="B7" s="71"/>
      <c r="C7" s="55" t="s">
        <v>87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70"/>
      <c r="B8" s="71"/>
      <c r="C8" s="123" t="s">
        <v>78</v>
      </c>
      <c r="D8" s="124"/>
      <c r="E8" s="3" t="s">
        <v>7</v>
      </c>
      <c r="F8" s="6">
        <v>175000</v>
      </c>
      <c r="G8" s="3">
        <v>1</v>
      </c>
      <c r="H8" s="6">
        <f t="shared" si="0"/>
        <v>175000</v>
      </c>
      <c r="I8" s="2"/>
    </row>
    <row r="9" spans="1:9" ht="37.5" customHeight="1">
      <c r="A9" s="70"/>
      <c r="B9" s="71"/>
      <c r="C9" s="55" t="s">
        <v>83</v>
      </c>
      <c r="D9" s="56"/>
      <c r="E9" s="3" t="s">
        <v>8</v>
      </c>
      <c r="F9" s="6">
        <v>51000</v>
      </c>
      <c r="G9" s="3">
        <v>2</v>
      </c>
      <c r="H9" s="6">
        <f t="shared" si="0"/>
        <v>102000</v>
      </c>
      <c r="I9" s="2"/>
    </row>
    <row r="10" spans="1:9" ht="24" customHeight="1">
      <c r="A10" s="70"/>
      <c r="B10" s="71"/>
      <c r="C10" s="55" t="s">
        <v>79</v>
      </c>
      <c r="D10" s="56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4" customHeight="1">
      <c r="A11" s="70"/>
      <c r="B11" s="71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80</v>
      </c>
      <c r="D12" s="60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70"/>
      <c r="B13" s="71"/>
      <c r="C13" s="121" t="s">
        <v>86</v>
      </c>
      <c r="D13" s="12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81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0"/>
      <c r="B15" s="71"/>
      <c r="C15" s="49" t="s">
        <v>82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>
        <v>1</v>
      </c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1310000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1310000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3" t="s">
        <v>75</v>
      </c>
      <c r="B25" s="94"/>
      <c r="C25" s="90"/>
      <c r="D25" s="50"/>
      <c r="E25" s="5"/>
      <c r="F25" s="6"/>
      <c r="G25" s="3"/>
      <c r="H25" s="6">
        <f>F25*G25</f>
        <v>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7">
        <f>SUM(E21,E33)</f>
        <v>1310000</v>
      </c>
      <c r="G35" s="127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5">
        <f>F35*1.1-F35</f>
        <v>131000</v>
      </c>
      <c r="G36" s="126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9"/>
      <c r="G38" s="130"/>
      <c r="H38" s="131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8">
        <f>IF(F37="현금(이체X)",F35,IF(F37="웹결제",ROUND(Sheet2!B7,-4),IF(F37="이체 및 현금영수증",F35+F35*10%,IF(F37="이체 및 세금계산서",F35+F35*10%,IF(F37="이체 및 세금계산서",F35+F35*10%,)))))-F38</f>
        <v>1441000</v>
      </c>
      <c r="G39" s="12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1310000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891000.00000000012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1310000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1310000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1310000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2023-08-05T02:18:53Z</cp:lastPrinted>
  <dcterms:created xsi:type="dcterms:W3CDTF">2019-03-28T03:58:09Z</dcterms:created>
  <dcterms:modified xsi:type="dcterms:W3CDTF">2023-08-05T02:19:53Z</dcterms:modified>
</cp:coreProperties>
</file>