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" documentId="8_{CF288041-4223-4BD0-B5AC-2143A3479D5D}" xr6:coauthVersionLast="47" xr6:coauthVersionMax="47" xr10:uidLastSave="{E6DF7736-0DA0-4073-A241-AAC2879799CA}"/>
  <bookViews>
    <workbookView xWindow="31290" yWindow="0" windowWidth="21255" windowHeight="1560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<sst xmlns="http://schemas.openxmlformats.org/spreadsheetml/2006/main" count="110" uniqueCount="94">
  <si>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</si>
  <si>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</si>
  <si>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</si>
  <si>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</si>
  <si>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</si>
  <si>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</si>
  <si>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</si>
  <si>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</si>
  <si>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</si>
  <si>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</si>
  <si>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</si>
  <si>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</si>
  <si>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</si>
  <si>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</si>
  <si>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</si>
  <si>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</si>
  <si>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</si>
  <si>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</si>
  <si>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</si>
  <si>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</si>
  <si>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</si>
  <si>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</si>
  <si>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</si>
  <si>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</si>
  <si>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</si>
  <si>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</si>
  <si>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</si>
  <si>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</si>
  <si>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</si>
  <si>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</si>
  <si>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</si>
  <si>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</si>
  <si>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</si>
  <si>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</si>
  <si>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</si>
  <si>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</si>
  <si>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</si>
  <si>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</si>
  <si>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</si>
  <si>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</si>
  <si>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</si>
  <si>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</si>
  <si>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</si>
  <si>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</si>
  <si>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</si>
  <si>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</si>
  <si>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</si>
  <si>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</si>
  <si>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</si>
  <si>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</si>
  <si>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</si>
  <si>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</si>
  <si>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</si>
  <si>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</si>
  <si>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</si>
  <si>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</si>
  <si>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</si>
  <si>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</si>
  <si>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</si>
  <si>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</si>
  <si>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</si>
  <si>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</si>
  <si>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</si>
  <si>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</si>
  <si>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</si>
  <si>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</si>
  <si>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</si>
  <si>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</si>
  <si>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</si>
  <si>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</si>
  <si>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</si>
  <si>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</si>
  <si>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</si>
  <si>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</si>
  <si>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</si>
  <si>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</si>
  <si>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</si>
  <si>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우민이친구(문서작업용)</t>
    <phoneticPr fontId="1" type="noConversion"/>
  </si>
  <si>
    <t>인텔 i5 하스웰 4670 (중고) 3개월보증</t>
    <phoneticPr fontId="1" type="noConversion"/>
  </si>
  <si>
    <t>인텔정품쿨러</t>
    <phoneticPr fontId="1" type="noConversion"/>
  </si>
  <si>
    <t>삼성 DDR3 4GB+4GB=8GB 구성</t>
    <phoneticPr fontId="1" type="noConversion"/>
  </si>
  <si>
    <t>인텔 내장그래픽</t>
    <phoneticPr fontId="1" type="noConversion"/>
  </si>
  <si>
    <t>2.5인치 512GB 3년보증 (새상품)</t>
    <phoneticPr fontId="1" type="noConversion"/>
  </si>
  <si>
    <t>에즈락 B85 메인보드(중고)</t>
    <phoneticPr fontId="1" type="noConversion"/>
  </si>
  <si>
    <t>/</t>
    <phoneticPr fontId="1" type="noConversion"/>
  </si>
  <si>
    <t>데이븐  미니케이스 (새상품)</t>
    <phoneticPr fontId="1" type="noConversion"/>
  </si>
  <si>
    <t>조립 및 셋팅비</t>
    <phoneticPr fontId="1" type="noConversion"/>
  </si>
  <si>
    <t>마이크로닉스 정격400W 정격브랜드 (새상품)</t>
    <phoneticPr fontId="1" type="noConversion"/>
  </si>
  <si>
    <t>RGB 유선키보드 마우스 셋트 서비스</t>
    <phoneticPr fontId="1" type="noConversion"/>
  </si>
  <si>
    <t>사무용 마우스패드 서비스 (두꺼운걸로)</t>
    <phoneticPr fontId="1" type="noConversion"/>
  </si>
  <si>
    <t>키보드</t>
    <phoneticPr fontId="1" type="noConversion"/>
  </si>
  <si>
    <t>마우스</t>
    <phoneticPr fontId="1" type="noConversion"/>
  </si>
  <si>
    <t>스피커 필요시 서비스</t>
    <phoneticPr fontId="1" type="noConversion"/>
  </si>
  <si>
    <t>스피커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</si>
</sst>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G27" sqref="G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77</v>
      </c>
      <c r="C1" s="113" t="s">
        <v>76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/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45106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35000</v>
      </c>
      <c r="G6" s="3">
        <v>1</v>
      </c>
      <c r="H6" s="6">
        <f>F6*G6</f>
        <v>35000</v>
      </c>
      <c r="I6" s="2"/>
    </row>
    <row r="7" spans="1:9" ht="24" customHeight="1">
      <c r="A7" s="104"/>
      <c r="B7" s="105"/>
      <c r="C7" s="61" t="s">
        <v>79</v>
      </c>
      <c r="D7" s="62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4"/>
      <c r="B8" s="105"/>
      <c r="C8" s="63" t="s">
        <v>83</v>
      </c>
      <c r="D8" s="64"/>
      <c r="E8" s="3" t="s">
        <v>7</v>
      </c>
      <c r="F8" s="6">
        <v>30000</v>
      </c>
      <c r="G8" s="3">
        <v>1</v>
      </c>
      <c r="H8" s="6">
        <f t="shared" si="0"/>
        <v>30000</v>
      </c>
      <c r="I8" s="2"/>
    </row>
    <row r="9" spans="1:9" ht="37.5" customHeight="1">
      <c r="A9" s="104"/>
      <c r="B9" s="105"/>
      <c r="C9" s="61" t="s">
        <v>80</v>
      </c>
      <c r="D9" s="62"/>
      <c r="E9" s="3" t="s">
        <v>8</v>
      </c>
      <c r="F9" s="6">
        <v>10000</v>
      </c>
      <c r="G9" s="3">
        <v>2</v>
      </c>
      <c r="H9" s="6">
        <f t="shared" si="0"/>
        <v>20000</v>
      </c>
      <c r="I9" s="2"/>
    </row>
    <row r="10" spans="1:9" ht="24" customHeight="1">
      <c r="A10" s="104"/>
      <c r="B10" s="105"/>
      <c r="C10" s="61" t="s">
        <v>81</v>
      </c>
      <c r="D10" s="62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104"/>
      <c r="B11" s="105"/>
      <c r="C11" s="126" t="s">
        <v>59</v>
      </c>
      <c r="D11" s="127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82</v>
      </c>
      <c r="D12" s="62"/>
      <c r="E12" s="3" t="s">
        <v>10</v>
      </c>
      <c r="F12" s="6">
        <v>40000</v>
      </c>
      <c r="G12" s="3">
        <v>1</v>
      </c>
      <c r="H12" s="6">
        <f t="shared" si="0"/>
        <v>40000</v>
      </c>
      <c r="I12" s="2"/>
    </row>
    <row r="13" spans="1:9" ht="24" customHeight="1">
      <c r="A13" s="104"/>
      <c r="B13" s="105"/>
      <c r="C13" s="92" t="s">
        <v>84</v>
      </c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85</v>
      </c>
      <c r="D14" s="93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4"/>
      <c r="B15" s="105"/>
      <c r="C15" s="92" t="s">
        <v>87</v>
      </c>
      <c r="D15" s="93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104"/>
      <c r="B16" s="105"/>
      <c r="C16" s="122" t="s">
        <v>84</v>
      </c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86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>
        <v>1000</v>
      </c>
      <c r="G19" s="4">
        <v>-1</v>
      </c>
      <c r="H19" s="6">
        <f t="shared" si="0"/>
        <v>-1000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240000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240000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88</v>
      </c>
      <c r="D24" s="93"/>
      <c r="E24" s="5" t="s">
        <v>90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4" t="s">
        <v>74</v>
      </c>
      <c r="B25" s="75"/>
      <c r="C25" s="94" t="s">
        <v>89</v>
      </c>
      <c r="D25" s="93"/>
      <c r="E25" s="5" t="s">
        <v>91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76"/>
      <c r="B26" s="77"/>
      <c r="C26" s="94" t="s">
        <v>92</v>
      </c>
      <c r="D26" s="93"/>
      <c r="E26" s="5" t="s">
        <v>93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240000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24000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75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264000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69</v>
      </c>
      <c r="B3" s="51"/>
      <c r="C3" s="51"/>
      <c r="E3" t="s">
        <v>62</v>
      </c>
      <c r="F3">
        <f>Sheet1!F35</f>
        <v>240000</v>
      </c>
    </row>
    <row r="4" spans="1:7">
      <c r="A4" t="s">
        <v>68</v>
      </c>
      <c r="B4" s="30" t="s">
        <v>66</v>
      </c>
      <c r="C4" s="32">
        <v>500000</v>
      </c>
      <c r="D4" t="s">
        <v>63</v>
      </c>
    </row>
    <row r="5" spans="1:7">
      <c r="B5" t="s">
        <v>19</v>
      </c>
      <c r="C5">
        <v>1.1000000000000001</v>
      </c>
      <c r="D5" t="s">
        <v>64</v>
      </c>
    </row>
    <row r="6" spans="1:7">
      <c r="B6" t="s">
        <v>61</v>
      </c>
      <c r="C6" s="33">
        <f>(F3-C4)*C5</f>
        <v>-286000</v>
      </c>
      <c r="D6" t="s">
        <v>65</v>
      </c>
    </row>
    <row r="8" spans="1:7">
      <c r="A8" s="51" t="s">
        <v>70</v>
      </c>
      <c r="B8" s="51"/>
      <c r="C8" s="51"/>
    </row>
    <row r="9" spans="1:7">
      <c r="A9" t="s">
        <v>68</v>
      </c>
      <c r="B9" s="31" t="s">
        <v>67</v>
      </c>
      <c r="C9" s="34"/>
      <c r="D9" t="s">
        <v>63</v>
      </c>
      <c r="G9" s="33">
        <f>((F3*C10)-C9)/C10</f>
        <v>239999.99999999997</v>
      </c>
    </row>
    <row r="10" spans="1:7">
      <c r="B10" t="s">
        <v>19</v>
      </c>
      <c r="C10">
        <v>1.1000000000000001</v>
      </c>
      <c r="D10" t="s">
        <v>64</v>
      </c>
    </row>
    <row r="11" spans="1:7">
      <c r="B11" t="s">
        <v>60</v>
      </c>
      <c r="C11" s="33">
        <f>ROUND(G9,-3)</f>
        <v>240000</v>
      </c>
      <c r="D11" t="s">
        <v>65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73</v>
      </c>
      <c r="D2" t="s">
        <v>34</v>
      </c>
    </row>
    <row r="3" spans="1:5">
      <c r="A3" t="s">
        <v>24</v>
      </c>
      <c r="B3" t="s">
        <v>30</v>
      </c>
      <c r="C3" s="20" t="s">
        <v>72</v>
      </c>
      <c r="D3" s="13" t="s">
        <v>36</v>
      </c>
    </row>
    <row r="4" spans="1:5">
      <c r="A4" t="s">
        <v>25</v>
      </c>
      <c r="B4" s="11">
        <f>Sheet1!F35-(Sheet1!C35)</f>
        <v>240000</v>
      </c>
    </row>
    <row r="5" spans="1:5">
      <c r="A5" t="s">
        <v>71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2023-02-16T07:00:55Z</cp:lastPrinted>
  <dcterms:created xsi:type="dcterms:W3CDTF">2019-03-28T03:58:09Z</dcterms:created>
  <dcterms:modified xsi:type="dcterms:W3CDTF">2023-06-29T02:48:45Z</dcterms:modified>
</cp:coreProperties>
</file>