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8" documentId="8_{DCC76C4B-1CC5-45B7-AF2E-468FB7AB524D}" xr6:coauthVersionLast="47" xr6:coauthVersionMax="47" xr10:uidLastSave="{10C452F8-2AA4-4A06-98CD-1F297D3AE9FF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<sst xmlns="http://schemas.openxmlformats.org/spreadsheetml/2006/main" count="95" uniqueCount="85">
  <si>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</si>
  <si>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</si>
  <si>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</si>
  <si>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</si>
  <si>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</si>
  <si>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</si>
  <si>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</si>
  <si>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</si>
  <si>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</si>
  <si>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</si>
  <si>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</si>
  <si>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</si>
  <si>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</si>
  <si>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</si>
  <si>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</si>
  <si>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</si>
  <si>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</si>
  <si>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</si>
  <si>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</si>
  <si>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</si>
  <si>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</si>
  <si>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</si>
  <si>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</si>
  <si>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</si>
  <si>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</si>
  <si>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</si>
  <si>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</si>
  <si>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</si>
  <si>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</si>
  <si>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</si>
  <si>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</si>
  <si>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</si>
  <si>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</si>
  <si>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</si>
  <si>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</si>
  <si>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</si>
  <si>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</si>
  <si>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</si>
  <si>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</si>
  <si>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</si>
  <si>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</si>
  <si>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</si>
  <si>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</si>
  <si>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</si>
  <si>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</si>
  <si>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</si>
  <si>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</si>
  <si>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</si>
  <si>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</si>
  <si>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</si>
  <si>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</si>
  <si>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</si>
  <si>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</si>
  <si>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</si>
  <si>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</si>
  <si>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</si>
  <si>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</si>
  <si>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</si>
  <si>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</si>
  <si>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</si>
  <si>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</si>
  <si>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</si>
  <si>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</si>
  <si>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</si>
  <si>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</si>
  <si>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>인텔 코어i5-12세대 12400F (엘더레이크) (정품)</t>
    <phoneticPr fontId="1" type="noConversion"/>
  </si>
  <si>
    <t>MSI PRO H610M-B DDR4</t>
    <phoneticPr fontId="1" type="noConversion"/>
  </si>
  <si>
    <t>JIUSHARK JF100 (BLACK)</t>
    <phoneticPr fontId="1" type="noConversion"/>
  </si>
  <si>
    <t>삼성전자 DDR4-3200 (16GB)</t>
    <phoneticPr fontId="1" type="noConversion"/>
  </si>
  <si>
    <t>MSI 지포스 RTX 3060 Ti 벤투스 2X OC D6X 8GB</t>
    <phoneticPr fontId="1" type="noConversion"/>
  </si>
  <si>
    <t>Western Digital WD BLUE (WD20EZBX, 2TB)</t>
    <phoneticPr fontId="1" type="noConversion"/>
  </si>
  <si>
    <t>darkFlash DK360 MESH RGB 강화유리 (블랙)</t>
    <phoneticPr fontId="1" type="noConversion"/>
  </si>
  <si>
    <t xml:space="preserve">마이크로닉스 Classic II 풀체인지 700W 80PLUS BRONZE 230V </t>
    <phoneticPr fontId="1" type="noConversion"/>
  </si>
  <si>
    <t>삼성 PM9A1 M.2 NVMe 수입 (1TB)</t>
    <phoneticPr fontId="1" type="noConversion"/>
  </si>
  <si>
    <t>에버미디어 Live Gamer Mini GC311 캡쳐보드</t>
    <phoneticPr fontId="1" type="noConversion"/>
  </si>
  <si>
    <t>캡처보드</t>
    <phoneticPr fontId="1" type="noConversion"/>
  </si>
  <si>
    <t>윤주호 고객님</t>
    <phoneticPr fontId="1" type="noConversion"/>
  </si>
  <si>
    <t>안산시 단원구 화랑로 408 블루빌타운 510호</t>
    <phoneticPr fontId="1" type="noConversion"/>
  </si>
  <si>
    <t>블랙멀티탭 (좋은걸로 )1.5m 5구</t>
    <phoneticPr fontId="1" type="noConversion"/>
  </si>
  <si>
    <t>장패드</t>
    <phoneticPr fontId="1" type="noConversion"/>
  </si>
  <si>
    <t>부팅 usb 8GB</t>
    <phoneticPr fontId="1" type="noConversion"/>
  </si>
  <si>
    <t>멀티탭</t>
    <phoneticPr fontId="1" type="noConversion"/>
  </si>
  <si>
    <t>USB</t>
    <phoneticPr fontId="1" type="noConversion"/>
  </si>
  <si>
    <t>랜선 CAT.6 5M</t>
    <phoneticPr fontId="1" type="noConversion"/>
  </si>
  <si>
    <t>랜선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</si>
</sst>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76</v>
      </c>
      <c r="C1" s="96" t="s">
        <v>57</v>
      </c>
      <c r="D1" s="97"/>
      <c r="E1" s="41"/>
      <c r="F1" s="42"/>
      <c r="G1" s="42"/>
      <c r="H1" s="43"/>
    </row>
    <row r="2" spans="1:9" ht="22.5" customHeight="1">
      <c r="A2" s="15" t="s">
        <v>42</v>
      </c>
      <c r="B2" s="19">
        <v>1047446593</v>
      </c>
      <c r="C2" s="98"/>
      <c r="D2" s="99"/>
      <c r="E2" s="44"/>
      <c r="F2" s="45"/>
      <c r="G2" s="45"/>
      <c r="H2" s="46"/>
    </row>
    <row r="3" spans="1:9" ht="22.5" customHeight="1">
      <c r="A3" s="15" t="s">
        <v>43</v>
      </c>
      <c r="B3" s="16">
        <f ca="1">TODAY()</f>
        <v>45056</v>
      </c>
      <c r="C3" s="15" t="s">
        <v>44</v>
      </c>
      <c r="D3" s="18"/>
      <c r="E3" s="44"/>
      <c r="F3" s="45"/>
      <c r="G3" s="45"/>
      <c r="H3" s="46"/>
    </row>
    <row r="4" spans="1:9" ht="22.5" customHeight="1">
      <c r="A4" s="14" t="s">
        <v>41</v>
      </c>
      <c r="B4" s="100" t="s">
        <v>77</v>
      </c>
      <c r="C4" s="100"/>
      <c r="D4" s="101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11" t="s">
        <v>58</v>
      </c>
      <c r="B6" s="112"/>
      <c r="C6" s="55" t="s">
        <v>65</v>
      </c>
      <c r="D6" s="56"/>
      <c r="E6" s="3" t="s">
        <v>6</v>
      </c>
      <c r="F6" s="6">
        <v>218000</v>
      </c>
      <c r="G6" s="3">
        <v>1</v>
      </c>
      <c r="H6" s="6">
        <f>F6*G6</f>
        <v>218000</v>
      </c>
      <c r="I6" s="2"/>
    </row>
    <row r="7" spans="1:9" ht="25.5" customHeight="1">
      <c r="A7" s="113"/>
      <c r="B7" s="114"/>
      <c r="C7" s="55" t="s">
        <v>67</v>
      </c>
      <c r="D7" s="56"/>
      <c r="E7" s="23" t="s">
        <v>13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113"/>
      <c r="B8" s="114"/>
      <c r="C8" s="57" t="s">
        <v>66</v>
      </c>
      <c r="D8" s="58"/>
      <c r="E8" s="3" t="s">
        <v>7</v>
      </c>
      <c r="F8" s="6">
        <v>103000</v>
      </c>
      <c r="G8" s="3">
        <v>1</v>
      </c>
      <c r="H8" s="6">
        <f t="shared" si="0"/>
        <v>103000</v>
      </c>
      <c r="I8" s="2"/>
    </row>
    <row r="9" spans="1:9" ht="25.5" customHeight="1">
      <c r="A9" s="113"/>
      <c r="B9" s="114"/>
      <c r="C9" s="55" t="s">
        <v>68</v>
      </c>
      <c r="D9" s="56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5.5" customHeight="1">
      <c r="A10" s="113"/>
      <c r="B10" s="114"/>
      <c r="C10" s="55" t="s">
        <v>69</v>
      </c>
      <c r="D10" s="56"/>
      <c r="E10" s="3" t="s">
        <v>9</v>
      </c>
      <c r="F10" s="6">
        <v>550000</v>
      </c>
      <c r="G10" s="3">
        <v>1</v>
      </c>
      <c r="H10" s="6">
        <f t="shared" si="0"/>
        <v>550000</v>
      </c>
      <c r="I10" s="2"/>
    </row>
    <row r="11" spans="1:9" ht="25.5" customHeight="1">
      <c r="A11" s="113"/>
      <c r="B11" s="114"/>
      <c r="C11" s="109" t="s">
        <v>73</v>
      </c>
      <c r="D11" s="110"/>
      <c r="E11" s="3" t="s">
        <v>10</v>
      </c>
      <c r="F11" s="6">
        <v>88000</v>
      </c>
      <c r="G11" s="3">
        <v>1</v>
      </c>
      <c r="H11" s="6">
        <f t="shared" si="0"/>
        <v>88000</v>
      </c>
      <c r="I11" s="2"/>
    </row>
    <row r="12" spans="1:9" ht="25.5" customHeight="1">
      <c r="A12" s="113"/>
      <c r="B12" s="114"/>
      <c r="C12" s="55" t="s">
        <v>70</v>
      </c>
      <c r="D12" s="56"/>
      <c r="E12" s="3" t="s">
        <v>60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5.5" customHeight="1">
      <c r="A13" s="113"/>
      <c r="B13" s="114"/>
      <c r="C13" s="93" t="s">
        <v>63</v>
      </c>
      <c r="D13" s="94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113"/>
      <c r="B14" s="114"/>
      <c r="C14" s="93" t="s">
        <v>71</v>
      </c>
      <c r="D14" s="94"/>
      <c r="E14" s="3" t="s">
        <v>11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5.5" customHeight="1">
      <c r="A15" s="113"/>
      <c r="B15" s="114"/>
      <c r="C15" s="93" t="s">
        <v>72</v>
      </c>
      <c r="D15" s="94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5.5" customHeight="1">
      <c r="A16" s="113"/>
      <c r="B16" s="114"/>
      <c r="C16" s="105"/>
      <c r="D16" s="10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3"/>
      <c r="B17" s="114"/>
      <c r="C17" s="74" t="s">
        <v>45</v>
      </c>
      <c r="D17" s="7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3"/>
      <c r="B18" s="114"/>
      <c r="C18" s="107" t="s">
        <v>53</v>
      </c>
      <c r="D18" s="10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3"/>
      <c r="B19" s="114"/>
      <c r="C19" s="103"/>
      <c r="D19" s="10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15" t="s">
        <v>59</v>
      </c>
      <c r="B20" s="116"/>
      <c r="C20" s="102" t="s">
        <v>16</v>
      </c>
      <c r="D20" s="102"/>
      <c r="E20" s="76">
        <f>SUM(H6:H19)</f>
        <v>1346000</v>
      </c>
      <c r="F20" s="76"/>
      <c r="G20" s="25">
        <v>1</v>
      </c>
      <c r="H20" s="52" t="s">
        <v>18</v>
      </c>
      <c r="I20" s="2"/>
    </row>
    <row r="21" spans="1:9" ht="12.75" customHeight="1">
      <c r="A21" s="117"/>
      <c r="B21" s="118"/>
      <c r="C21" s="102"/>
      <c r="D21" s="102"/>
      <c r="E21" s="76">
        <f>E20*G20</f>
        <v>1346000</v>
      </c>
      <c r="F21" s="76"/>
      <c r="G21" s="76"/>
      <c r="H21" s="52"/>
      <c r="I21" s="2"/>
    </row>
    <row r="22" spans="1:9" ht="12.75" customHeight="1">
      <c r="A22" s="117"/>
      <c r="B22" s="118"/>
      <c r="C22" s="102"/>
      <c r="D22" s="102"/>
      <c r="E22" s="76"/>
      <c r="F22" s="76"/>
      <c r="G22" s="76"/>
      <c r="H22" s="52"/>
      <c r="I22" s="2"/>
    </row>
    <row r="23" spans="1:9" ht="17.25" customHeight="1">
      <c r="A23" s="117"/>
      <c r="B23" s="118"/>
      <c r="C23" s="91" t="s">
        <v>21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119"/>
      <c r="B24" s="120"/>
      <c r="C24" s="93" t="s">
        <v>74</v>
      </c>
      <c r="D24" s="94"/>
      <c r="E24" s="5" t="s">
        <v>75</v>
      </c>
      <c r="F24" s="6">
        <v>110000</v>
      </c>
      <c r="G24" s="3">
        <v>1</v>
      </c>
      <c r="H24" s="6">
        <f>F24*G24</f>
        <v>110000</v>
      </c>
      <c r="I24" s="2"/>
    </row>
    <row r="25" spans="1:9" ht="22.5" customHeight="1">
      <c r="A25" s="68" t="s">
        <v>61</v>
      </c>
      <c r="B25" s="69"/>
      <c r="C25" s="95" t="s">
        <v>78</v>
      </c>
      <c r="D25" s="94"/>
      <c r="E25" s="29" t="s">
        <v>81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70"/>
      <c r="B26" s="71"/>
      <c r="C26" s="95" t="s">
        <v>79</v>
      </c>
      <c r="D26" s="94"/>
      <c r="E26" s="5" t="s">
        <v>79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70"/>
      <c r="B27" s="71"/>
      <c r="C27" s="74" t="s">
        <v>80</v>
      </c>
      <c r="D27" s="75"/>
      <c r="E27" s="5" t="s">
        <v>82</v>
      </c>
      <c r="F27" s="6">
        <v>0</v>
      </c>
      <c r="G27" s="3">
        <v>1</v>
      </c>
      <c r="H27" s="6">
        <f t="shared" si="1"/>
        <v>0</v>
      </c>
      <c r="I27" s="2"/>
    </row>
    <row r="28" spans="1:9" ht="22.5" customHeight="1">
      <c r="A28" s="70"/>
      <c r="B28" s="71"/>
      <c r="C28" s="74" t="s">
        <v>83</v>
      </c>
      <c r="D28" s="75"/>
      <c r="E28" s="5" t="s">
        <v>84</v>
      </c>
      <c r="F28" s="6">
        <v>5000</v>
      </c>
      <c r="G28" s="3">
        <v>1</v>
      </c>
      <c r="H28" s="6">
        <f t="shared" si="1"/>
        <v>5000</v>
      </c>
      <c r="I28" s="2"/>
    </row>
    <row r="29" spans="1:9" ht="22.5" customHeight="1">
      <c r="A29" s="70"/>
      <c r="B29" s="71"/>
      <c r="C29" s="74"/>
      <c r="D29" s="75"/>
      <c r="E29" s="5"/>
      <c r="F29" s="6"/>
      <c r="G29" s="3"/>
      <c r="H29" s="6">
        <f t="shared" si="1"/>
        <v>0</v>
      </c>
      <c r="I29" s="2"/>
    </row>
    <row r="30" spans="1:9" ht="22.5" customHeight="1">
      <c r="A30" s="70"/>
      <c r="B30" s="71"/>
      <c r="C30" s="74"/>
      <c r="D30" s="75"/>
      <c r="E30" s="5"/>
      <c r="F30" s="6"/>
      <c r="G30" s="3"/>
      <c r="H30" s="6">
        <f t="shared" si="1"/>
        <v>0</v>
      </c>
      <c r="I30" s="2"/>
    </row>
    <row r="31" spans="1:9" ht="22.5" customHeight="1">
      <c r="A31" s="70"/>
      <c r="B31" s="71"/>
      <c r="C31" s="74"/>
      <c r="D31" s="75"/>
      <c r="E31" s="5"/>
      <c r="F31" s="6"/>
      <c r="G31" s="3"/>
      <c r="H31" s="6">
        <f t="shared" si="1"/>
        <v>0</v>
      </c>
      <c r="I31" s="2"/>
    </row>
    <row r="32" spans="1:9" ht="22.5" customHeight="1">
      <c r="A32" s="72"/>
      <c r="B32" s="73"/>
      <c r="C32" s="74"/>
      <c r="D32" s="75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30</v>
      </c>
      <c r="B33" s="32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77">
        <f>SUM(H24:H32)</f>
        <v>115000</v>
      </c>
      <c r="F33" s="78"/>
      <c r="G33" s="78"/>
      <c r="H33" s="50" t="s">
        <v>18</v>
      </c>
      <c r="I33" s="2"/>
    </row>
    <row r="34" spans="1:9" ht="14.25" customHeight="1">
      <c r="A34" s="33"/>
      <c r="B34" s="34"/>
      <c r="C34" s="89"/>
      <c r="D34" s="90"/>
      <c r="E34" s="79"/>
      <c r="F34" s="80"/>
      <c r="G34" s="80"/>
      <c r="H34" s="51"/>
      <c r="I34" s="2"/>
    </row>
    <row r="35" spans="1:9" ht="16.5" customHeight="1">
      <c r="A35" s="66" t="s">
        <v>33</v>
      </c>
      <c r="B35" s="67"/>
      <c r="C35" s="85"/>
      <c r="D35" s="86"/>
      <c r="E35" s="8" t="s">
        <v>4</v>
      </c>
      <c r="F35" s="61">
        <f>SUM(E21,E33)</f>
        <v>1461000</v>
      </c>
      <c r="G35" s="61"/>
      <c r="H35" s="9" t="s">
        <v>18</v>
      </c>
      <c r="I35" s="2"/>
    </row>
    <row r="36" spans="1:9" ht="16.5" customHeight="1">
      <c r="A36" s="66" t="s">
        <v>32</v>
      </c>
      <c r="B36" s="67"/>
      <c r="C36" s="83"/>
      <c r="D36" s="84"/>
      <c r="E36" s="8" t="s">
        <v>19</v>
      </c>
      <c r="F36" s="59">
        <f>F35*1.1-F35</f>
        <v>146100.00000000023</v>
      </c>
      <c r="G36" s="60"/>
      <c r="H36" s="10"/>
      <c r="I36" s="2"/>
    </row>
    <row r="37" spans="1:9" ht="17.25" customHeight="1">
      <c r="A37" s="66" t="s">
        <v>28</v>
      </c>
      <c r="B37" s="67"/>
      <c r="C37" s="35"/>
      <c r="D37" s="36"/>
      <c r="E37" s="8" t="s">
        <v>27</v>
      </c>
      <c r="F37" s="81" t="s">
        <v>64</v>
      </c>
      <c r="G37" s="82"/>
      <c r="H37" s="28"/>
      <c r="I37" s="2"/>
    </row>
    <row r="38" spans="1:9" ht="19.5" customHeight="1">
      <c r="A38" s="31" t="s">
        <v>29</v>
      </c>
      <c r="B38" s="32"/>
      <c r="C38" s="37">
        <f>SUM(C35:C36)-C37</f>
        <v>0</v>
      </c>
      <c r="D38" s="38"/>
      <c r="E38" s="22" t="s">
        <v>28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1607100</v>
      </c>
      <c r="G39" s="62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/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1461000</v>
      </c>
    </row>
    <row r="5" spans="1:5">
      <c r="A5" t="s">
        <v>40</v>
      </c>
      <c r="B5">
        <f>B4*1.13</f>
        <v>1650929.9999999998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2022-04-02T01:38:25Z</cp:lastPrinted>
  <dcterms:created xsi:type="dcterms:W3CDTF">2019-03-28T03:58:09Z</dcterms:created>
  <dcterms:modified xsi:type="dcterms:W3CDTF">2023-05-10T04:52:59Z</dcterms:modified>
</cp:coreProperties>
</file>