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1F44403-EDD7-4068-92D3-36AF2FE6EE86}" xr6:coauthVersionLast="47" xr6:coauthVersionMax="47" xr10:uidLastSave="{4C22F899-81B3-43FD-8F55-A4730FC51441}"/>
  <bookViews>
    <workbookView xWindow="29250" yWindow="225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<sst xmlns="http://schemas.openxmlformats.org/spreadsheetml/2006/main" count="109" uniqueCount="94">
  <si>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</si>
  <si>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</si>
  <si>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</si>
  <si>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</si>
  <si>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</si>
  <si>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</si>
  <si>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</si>
  <si>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</si>
  <si>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</si>
  <si>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</si>
  <si>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</si>
  <si>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</si>
  <si>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</si>
  <si>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</si>
  <si>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</si>
  <si>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</si>
  <si>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</si>
  <si>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</si>
  <si>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</si>
  <si>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</si>
  <si>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</si>
  <si>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</si>
  <si>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</si>
  <si>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</si>
  <si>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</si>
  <si>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</si>
  <si>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</si>
  <si>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</si>
  <si>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</si>
  <si>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</si>
  <si>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</si>
  <si>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</si>
  <si>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</si>
  <si>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</si>
  <si>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</si>
  <si>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</si>
  <si>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</si>
  <si>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</si>
  <si>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</si>
  <si>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</si>
  <si>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</si>
  <si>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</si>
  <si>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</si>
  <si>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</si>
  <si>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</si>
  <si>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</si>
  <si>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</si>
  <si>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</si>
  <si>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</si>
  <si>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</si>
  <si>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</si>
  <si>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</si>
  <si>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</si>
  <si>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</si>
  <si>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</si>
  <si>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</si>
  <si>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</si>
  <si>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</si>
  <si>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</si>
  <si>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</si>
  <si>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</si>
  <si>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</si>
  <si>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</si>
  <si>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</si>
  <si>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</si>
  <si>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</si>
  <si>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</si>
  <si>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</si>
  <si>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</si>
  <si>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</si>
  <si>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</si>
  <si>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</si>
  <si>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</si>
  <si>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</si>
  <si>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</si>
  <si>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</si>
  <si>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</si>
  <si>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</si>
  <si>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</si>
  <si>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</si>
  <si>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</si>
  <si>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</si>
  <si>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</si>
  <si>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</si>
  <si>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>JIUSHARK JF100 (BLACK) 120MM쿨러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</si>
  <si>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</si>
  <si>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</si>
  <si>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/</t>
    <phoneticPr fontId="1" type="noConversion"/>
  </si>
  <si>
    <t>darkFlash DK360 MESH RGB 강화유리 (블랙)</t>
    <phoneticPr fontId="1" type="noConversion"/>
  </si>
  <si>
    <t>마이크로닉스 COOLMAX VISION II 600W</t>
    <phoneticPr fontId="1" type="noConversion"/>
  </si>
  <si>
    <t>삼성PM9A1 M.2 NVMe 수입 (1TB)980pro랑동급(AS보증차이)</t>
    <phoneticPr fontId="1" type="noConversion"/>
  </si>
  <si>
    <t>GIGABYTE RTX 3060 Ti WINDFORCE OC D6 8GB</t>
    <phoneticPr fontId="1" type="noConversion"/>
  </si>
  <si>
    <t>RTX3060TI 배그용 (4번)</t>
    <phoneticPr fontId="1" type="noConversion"/>
  </si>
  <si>
    <t>010) 6740-0351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</si>
</sst>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76</v>
      </c>
      <c r="D1" s="37"/>
      <c r="E1" s="108"/>
      <c r="F1" s="109"/>
      <c r="G1" s="109"/>
      <c r="H1" s="110"/>
    </row>
    <row r="2" spans="1:9" ht="22.5" customHeight="1">
      <c r="A2" s="15" t="s">
        <v>39</v>
      </c>
      <c r="B2" s="29" t="s">
        <v>93</v>
      </c>
      <c r="C2" s="38"/>
      <c r="D2" s="39"/>
      <c r="E2" s="111"/>
      <c r="F2" s="112"/>
      <c r="G2" s="112"/>
      <c r="H2" s="113"/>
    </row>
    <row r="3" spans="1:9" ht="22.5" customHeight="1">
      <c r="A3" s="15" t="s">
        <v>40</v>
      </c>
      <c r="B3" s="16">
        <f ca="1">TODAY()</f>
        <v>45024</v>
      </c>
      <c r="C3" s="15" t="s">
        <v>41</v>
      </c>
      <c r="D3" s="18"/>
      <c r="E3" s="111"/>
      <c r="F3" s="112"/>
      <c r="G3" s="112"/>
      <c r="H3" s="113"/>
    </row>
    <row r="4" spans="1:9" ht="22.5" customHeight="1">
      <c r="A4" s="14" t="s">
        <v>38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3" t="s">
        <v>83</v>
      </c>
      <c r="D6" s="54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68"/>
      <c r="B7" s="69"/>
      <c r="C7" s="53" t="s">
        <v>84</v>
      </c>
      <c r="D7" s="54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8"/>
      <c r="B8" s="69"/>
      <c r="C8" s="120" t="s">
        <v>85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3" t="s">
        <v>86</v>
      </c>
      <c r="D9" s="54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8"/>
      <c r="B10" s="69"/>
      <c r="C10" s="53" t="s">
        <v>91</v>
      </c>
      <c r="D10" s="54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68"/>
      <c r="B11" s="69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90</v>
      </c>
      <c r="D12" s="58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8"/>
      <c r="B13" s="69"/>
      <c r="C13" s="47" t="s">
        <v>87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88</v>
      </c>
      <c r="D14" s="48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8"/>
      <c r="B15" s="69"/>
      <c r="C15" s="47" t="s">
        <v>89</v>
      </c>
      <c r="D15" s="48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8"/>
      <c r="B16" s="69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4" t="s">
        <v>16</v>
      </c>
      <c r="D20" s="44"/>
      <c r="E20" s="61">
        <f>SUM(H6:H19)</f>
        <v>1207000</v>
      </c>
      <c r="F20" s="61"/>
      <c r="G20" s="24">
        <v>1</v>
      </c>
      <c r="H20" s="119" t="s">
        <v>18</v>
      </c>
      <c r="I20" s="2"/>
    </row>
    <row r="21" spans="1:9" ht="12.75" customHeight="1">
      <c r="A21" s="72"/>
      <c r="B21" s="73"/>
      <c r="C21" s="44"/>
      <c r="D21" s="44"/>
      <c r="E21" s="61">
        <f>E20*G20</f>
        <v>1207000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77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1207000</v>
      </c>
      <c r="G35" s="124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2">
        <f>F35*1.1-F35</f>
        <v>120700</v>
      </c>
      <c r="G36" s="123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61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1327700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1" t="s">
        <v>55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71</v>
      </c>
      <c r="B3" s="112"/>
      <c r="C3" s="112"/>
      <c r="E3" t="s">
        <v>64</v>
      </c>
      <c r="F3">
        <f>Sheet1!F35</f>
        <v>1207000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1327700</v>
      </c>
      <c r="D6" t="s">
        <v>67</v>
      </c>
    </row>
    <row r="8" spans="1:7">
      <c r="A8" s="112" t="s">
        <v>72</v>
      </c>
      <c r="B8" s="112"/>
      <c r="C8" s="112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1207000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1207000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1207000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2023-04-08T02:24:10Z</cp:lastPrinted>
  <dcterms:created xsi:type="dcterms:W3CDTF">2019-03-28T03:58:09Z</dcterms:created>
  <dcterms:modified xsi:type="dcterms:W3CDTF">2023-04-08T02:32:36Z</dcterms:modified>
</cp:coreProperties>
</file>