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4" documentId="8_{20C28142-7C7F-4B03-9275-358B1C1D64EF}" xr6:coauthVersionLast="47" xr6:coauthVersionMax="47" xr10:uidLastSave="{7455F098-640D-4C0A-A544-C3992DC24ED5}"/>
  <bookViews>
    <workbookView xWindow="31815" yWindow="645" windowWidth="21600" windowHeight="1450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B4" i="2" s="1"/>
  <c r="F39" i="1"/>
  <c r="F36" i="1"/>
  <c r="C6" i="3" l="1"/>
  <c r="C38" i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<sst xmlns="http://schemas.openxmlformats.org/spreadsheetml/2006/main" count="109" uniqueCount="94">
  <si>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</si>
  <si>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</si>
  <si>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</si>
  <si>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</si>
  <si>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</si>
  <si>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</si>
  <si>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</si>
  <si>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</si>
  <si>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</si>
  <si>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</si>
  <si>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</si>
  <si>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</si>
  <si>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</si>
  <si>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</si>
  <si>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</si>
  <si>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</si>
  <si>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</si>
  <si>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</si>
  <si>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</si>
  <si>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</si>
  <si>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</si>
  <si>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</si>
  <si>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</si>
  <si>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</si>
  <si>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</si>
  <si>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</si>
  <si>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</si>
  <si>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</si>
  <si>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</si>
  <si>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</si>
  <si>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</si>
  <si>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</si>
  <si>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</si>
  <si>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</si>
  <si>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</si>
  <si>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</si>
  <si>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</si>
  <si>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</si>
  <si>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</si>
  <si>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</si>
  <si>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</si>
  <si>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</si>
  <si>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</si>
  <si>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</si>
  <si>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</si>
  <si>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</si>
  <si>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</si>
  <si>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</si>
  <si>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</si>
  <si>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</si>
  <si>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</si>
  <si>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</si>
  <si>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</si>
  <si>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</si>
  <si>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</si>
  <si>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</si>
  <si>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</si>
  <si>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</si>
  <si>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</si>
  <si>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</si>
  <si>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</si>
  <si>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</si>
  <si>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</si>
  <si>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</si>
  <si>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</si>
  <si>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</si>
  <si>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</si>
  <si>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</si>
  <si>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</si>
  <si>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</si>
  <si>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</si>
  <si>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</si>
  <si>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</si>
  <si>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</si>
  <si>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</si>
  <si>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</si>
  <si>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▣ 기본무상 1년보증 (공임6만원 추가시)
( PC구입후 네이버카페 가입시 1년간
원격지원가능)</t>
    <phoneticPr fontId="1" type="noConversion"/>
  </si>
  <si>
    <t>인텔 i5-12400F 6코어12쓰레드(엘더레이크)</t>
    <phoneticPr fontId="1" type="noConversion"/>
  </si>
  <si>
    <t>3RSYS Socoool RC310 RGB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</si>
  <si>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</si>
  <si>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</si>
  <si>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</si>
  <si>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WD Blue SN570 M.2 NVMe (500GB)일반대비 5배이상 빠릅니다.</t>
    <phoneticPr fontId="1" type="noConversion"/>
  </si>
  <si>
    <t>DAVEN D0 MESH 아크릴 (블랙) RGB컨트롤</t>
    <phoneticPr fontId="1" type="noConversion"/>
  </si>
  <si>
    <t xml:space="preserve">마이크로닉스 VISION II 정격600W </t>
    <phoneticPr fontId="1" type="noConversion"/>
  </si>
  <si>
    <t>LG 32MQ510SW  IPTV 32인치 TV (스피커 OK)</t>
    <phoneticPr fontId="1" type="noConversion"/>
  </si>
  <si>
    <t>박형태고객님(전화문의)</t>
    <phoneticPr fontId="1" type="noConversion"/>
  </si>
  <si>
    <t>장패드</t>
    <phoneticPr fontId="1" type="noConversion"/>
  </si>
  <si>
    <t>5mm게임장패드</t>
    <phoneticPr fontId="1" type="noConversion"/>
  </si>
  <si>
    <t>강원전자 hdmi 2.0 2m</t>
    <phoneticPr fontId="1" type="noConversion"/>
  </si>
  <si>
    <t>케이블</t>
    <phoneticPr fontId="1" type="noConversion"/>
  </si>
  <si>
    <t>마우스</t>
    <phoneticPr fontId="1" type="noConversion"/>
  </si>
  <si>
    <t>로지텍 G304 무선마우스  블랙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</si>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</sst>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4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9" t="s">
        <v>76</v>
      </c>
      <c r="D1" s="40"/>
      <c r="E1" s="110"/>
      <c r="F1" s="111"/>
      <c r="G1" s="111"/>
      <c r="H1" s="112"/>
    </row>
    <row r="2" spans="1:9" ht="22.5" customHeight="1">
      <c r="A2" s="15" t="s">
        <v>39</v>
      </c>
      <c r="B2" s="29">
        <v>1037015165</v>
      </c>
      <c r="C2" s="41"/>
      <c r="D2" s="42"/>
      <c r="E2" s="113"/>
      <c r="F2" s="37"/>
      <c r="G2" s="37"/>
      <c r="H2" s="114"/>
    </row>
    <row r="3" spans="1:9" ht="22.5" customHeight="1">
      <c r="A3" s="15" t="s">
        <v>40</v>
      </c>
      <c r="B3" s="16">
        <f ca="1">TODAY()</f>
        <v>45210</v>
      </c>
      <c r="C3" s="15" t="s">
        <v>41</v>
      </c>
      <c r="D3" s="18"/>
      <c r="E3" s="113"/>
      <c r="F3" s="37"/>
      <c r="G3" s="37"/>
      <c r="H3" s="114"/>
    </row>
    <row r="4" spans="1:9" ht="22.5" customHeight="1">
      <c r="A4" s="14" t="s">
        <v>38</v>
      </c>
      <c r="B4" s="45"/>
      <c r="C4" s="45"/>
      <c r="D4" s="46"/>
      <c r="E4" s="115"/>
      <c r="F4" s="116"/>
      <c r="G4" s="116"/>
      <c r="H4" s="117"/>
    </row>
    <row r="5" spans="1:9">
      <c r="A5" s="43" t="s">
        <v>0</v>
      </c>
      <c r="B5" s="44"/>
      <c r="C5" s="43" t="s">
        <v>5</v>
      </c>
      <c r="D5" s="44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56" t="s">
        <v>77</v>
      </c>
      <c r="D6" s="57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70"/>
      <c r="B7" s="71"/>
      <c r="C7" s="56" t="s">
        <v>78</v>
      </c>
      <c r="D7" s="57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70"/>
      <c r="B8" s="71"/>
      <c r="C8" s="121" t="s">
        <v>79</v>
      </c>
      <c r="D8" s="122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6" t="s">
        <v>80</v>
      </c>
      <c r="D9" s="57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70"/>
      <c r="B10" s="71"/>
      <c r="C10" s="56" t="s">
        <v>81</v>
      </c>
      <c r="D10" s="57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70"/>
      <c r="B11" s="71"/>
      <c r="C11" s="58"/>
      <c r="D11" s="59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60" t="s">
        <v>82</v>
      </c>
      <c r="D12" s="57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70"/>
      <c r="B13" s="71"/>
      <c r="C13" s="50"/>
      <c r="D13" s="51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50" t="s">
        <v>83</v>
      </c>
      <c r="D14" s="51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0"/>
      <c r="B15" s="71"/>
      <c r="C15" s="50" t="s">
        <v>84</v>
      </c>
      <c r="D15" s="51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0"/>
      <c r="B16" s="71"/>
      <c r="C16" s="52"/>
      <c r="D16" s="5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4" t="s">
        <v>49</v>
      </c>
      <c r="D18" s="5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8"/>
      <c r="D19" s="49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7" t="s">
        <v>16</v>
      </c>
      <c r="D20" s="47"/>
      <c r="E20" s="63">
        <f>SUM(H6:H19)</f>
        <v>884000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7"/>
      <c r="D21" s="47"/>
      <c r="E21" s="63">
        <f>E20*G20</f>
        <v>884000</v>
      </c>
      <c r="F21" s="63"/>
      <c r="G21" s="63"/>
      <c r="H21" s="120"/>
      <c r="I21" s="2"/>
    </row>
    <row r="22" spans="1:9" ht="12.75" customHeight="1">
      <c r="A22" s="74"/>
      <c r="B22" s="75"/>
      <c r="C22" s="47"/>
      <c r="D22" s="47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50" t="s">
        <v>92</v>
      </c>
      <c r="D24" s="51"/>
      <c r="E24" s="5" t="s">
        <v>91</v>
      </c>
      <c r="F24" s="6">
        <v>50000</v>
      </c>
      <c r="G24" s="36">
        <v>1</v>
      </c>
      <c r="H24" s="6">
        <f>F24*G24</f>
        <v>50000</v>
      </c>
      <c r="I24" s="2"/>
    </row>
    <row r="25" spans="1:9" ht="25.15" customHeight="1">
      <c r="A25" s="93" t="s">
        <v>75</v>
      </c>
      <c r="B25" s="94"/>
      <c r="C25" s="90" t="s">
        <v>85</v>
      </c>
      <c r="D25" s="51"/>
      <c r="E25" s="5" t="s">
        <v>33</v>
      </c>
      <c r="F25" s="6">
        <v>275000</v>
      </c>
      <c r="G25" s="3">
        <v>1</v>
      </c>
      <c r="H25" s="6">
        <f>F25*G25</f>
        <v>275000</v>
      </c>
      <c r="I25" s="2"/>
    </row>
    <row r="26" spans="1:9">
      <c r="A26" s="95"/>
      <c r="B26" s="96"/>
      <c r="C26" s="90" t="s">
        <v>88</v>
      </c>
      <c r="D26" s="51"/>
      <c r="E26" s="5" t="s">
        <v>87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5"/>
      <c r="B27" s="96"/>
      <c r="C27" s="61" t="s">
        <v>89</v>
      </c>
      <c r="D27" s="62"/>
      <c r="E27" s="5" t="s">
        <v>90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5"/>
      <c r="B28" s="96"/>
      <c r="C28" s="43"/>
      <c r="D28" s="44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325000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>
        <v>159000</v>
      </c>
      <c r="D35" s="83"/>
      <c r="E35" s="8" t="s">
        <v>4</v>
      </c>
      <c r="F35" s="125">
        <f>SUM(E21,E33)</f>
        <v>1209000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>
        <v>1112200</v>
      </c>
      <c r="D36" s="81"/>
      <c r="E36" s="8" t="s">
        <v>19</v>
      </c>
      <c r="F36" s="123">
        <f>F35*1.1-F35</f>
        <v>120900</v>
      </c>
      <c r="G36" s="124"/>
      <c r="H36" s="10"/>
      <c r="I36" s="2"/>
    </row>
    <row r="37" spans="1:9" ht="17.25" customHeight="1">
      <c r="A37" s="91" t="s">
        <v>27</v>
      </c>
      <c r="B37" s="92"/>
      <c r="C37" s="104">
        <v>6200</v>
      </c>
      <c r="D37" s="105"/>
      <c r="E37" s="8" t="s">
        <v>26</v>
      </c>
      <c r="F37" s="78" t="s">
        <v>93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1265000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1329900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8" t="s">
        <v>58</v>
      </c>
      <c r="G40" s="38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7"/>
      <c r="B42" s="37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7" t="s">
        <v>70</v>
      </c>
      <c r="B3" s="37"/>
      <c r="C3" s="37"/>
      <c r="E3" t="s">
        <v>63</v>
      </c>
      <c r="F3">
        <f>Sheet1!F35</f>
        <v>1209000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779900.00000000012</v>
      </c>
      <c r="D6" t="s">
        <v>66</v>
      </c>
    </row>
    <row r="8" spans="1:7">
      <c r="A8" s="37" t="s">
        <v>71</v>
      </c>
      <c r="B8" s="37"/>
      <c r="C8" s="37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1209000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1209000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2023-04-01T06:57:46Z</cp:lastPrinted>
  <dcterms:created xsi:type="dcterms:W3CDTF">2019-03-28T03:58:09Z</dcterms:created>
  <dcterms:modified xsi:type="dcterms:W3CDTF">2023-10-11T02:23:12Z</dcterms:modified>
</cp:coreProperties>
</file>