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A673814-49C1-4F7A-AD5D-EE98F61CDC4E}" xr6:coauthVersionLast="47" xr6:coauthVersionMax="47" xr10:uidLastSave="{51837E37-19BD-4D3B-8EC8-A89330173458}"/>
  <bookViews>
    <workbookView xWindow="3735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<sst xmlns="http://schemas.openxmlformats.org/spreadsheetml/2006/main" count="89" uniqueCount="79">
  <si>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</si>
  <si>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</si>
  <si>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</si>
  <si>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</si>
  <si>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</si>
  <si>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</si>
  <si>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</si>
  <si>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</si>
  <si>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</si>
  <si>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</si>
  <si>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</si>
  <si>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</si>
  <si>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</si>
  <si>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</si>
  <si>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</si>
  <si>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</si>
  <si>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</si>
  <si>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</si>
  <si>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</si>
  <si>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</si>
  <si>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</si>
  <si>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</si>
  <si>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</si>
  <si>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</si>
  <si>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</si>
  <si>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</si>
  <si>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</si>
  <si>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</si>
  <si>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</si>
  <si>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</si>
  <si>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</si>
  <si>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</si>
  <si>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</si>
  <si>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</si>
  <si>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</si>
  <si>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</si>
  <si>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</si>
  <si>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</si>
  <si>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</si>
  <si>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</si>
  <si>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</si>
  <si>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</si>
  <si>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</si>
  <si>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</si>
  <si>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</si>
  <si>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</si>
  <si>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</si>
  <si>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</si>
  <si>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</si>
  <si>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</si>
  <si>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</si>
  <si>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</si>
  <si>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</si>
  <si>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</si>
  <si>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</si>
  <si>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</si>
  <si>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</si>
  <si>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</si>
  <si>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</si>
  <si>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</si>
  <si>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</si>
  <si>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</si>
  <si>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/</t>
    <phoneticPr fontId="1" type="noConversion"/>
  </si>
  <si>
    <t>이체 및 현금영수증</t>
  </si>
  <si>
    <t>인텔 코어i9-13세대 13900K (랩터레이크) (정품)</t>
    <phoneticPr fontId="1" type="noConversion"/>
  </si>
  <si>
    <t>NZXT KRAKEN X73</t>
    <phoneticPr fontId="1" type="noConversion"/>
  </si>
  <si>
    <t>GIGABYTE Z790 AORUS ELITE</t>
    <phoneticPr fontId="1" type="noConversion"/>
  </si>
  <si>
    <t>삼성 DDR5-4800 (32GBx2)나중에 확장가능성으로 2개로 구성해드립니다.</t>
    <phoneticPr fontId="1" type="noConversion"/>
  </si>
  <si>
    <t>기가바이트 RTX 3070 Gaming OC V2 D6 8GB 제이씨현</t>
    <phoneticPr fontId="1" type="noConversion"/>
  </si>
  <si>
    <t>삼성전자 980 PRO M.2 NVMe (2TB) (메인)</t>
    <phoneticPr fontId="1" type="noConversion"/>
  </si>
  <si>
    <t>SK하이닉스 Gold P31 M.2 NVMe (2TB(보조저장)</t>
    <phoneticPr fontId="1" type="noConversion"/>
  </si>
  <si>
    <t>darkFlash DLS480 RGB 강화유리 (블랙)</t>
    <phoneticPr fontId="1" type="noConversion"/>
  </si>
  <si>
    <t>마이크로닉스 Classic II 풀체인지 800W 80PLUS BRONZE 23</t>
    <phoneticPr fontId="1" type="noConversion"/>
  </si>
  <si>
    <t>Western Digital WD BLUE 7200/256M (WD20EZBX, 2TB)</t>
    <phoneticPr fontId="1" type="noConversion"/>
  </si>
  <si>
    <t>씨피유 1700브라켓 서비스로 넣어드리겠습니다 씨피유온도-10도이상내려줍니다.</t>
    <phoneticPr fontId="1" type="noConversion"/>
  </si>
  <si>
    <t>브라켓</t>
    <phoneticPr fontId="1" type="noConversion"/>
  </si>
  <si>
    <t>잠실교회(영상편집전문용)</t>
    <phoneticPr fontId="1" type="noConversion"/>
  </si>
  <si>
    <t xml:space="preserve">강남 퀵 서비스 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</si>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</sst>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헤드라인M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5" zoomScaleNormal="100" zoomScaleSheetLayoutView="100" workbookViewId="0">
      <selection activeCell="E11" sqref="E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 t="s">
        <v>76</v>
      </c>
      <c r="C1" s="42" t="s">
        <v>57</v>
      </c>
      <c r="D1" s="43"/>
      <c r="E1" s="102"/>
      <c r="F1" s="103"/>
      <c r="G1" s="103"/>
      <c r="H1" s="104"/>
    </row>
    <row r="2" spans="1:9" ht="22.5" customHeight="1">
      <c r="A2" s="15" t="s">
        <v>42</v>
      </c>
      <c r="B2" s="19">
        <v>1088347624</v>
      </c>
      <c r="C2" s="44"/>
      <c r="D2" s="45"/>
      <c r="E2" s="105"/>
      <c r="F2" s="106"/>
      <c r="G2" s="106"/>
      <c r="H2" s="107"/>
    </row>
    <row r="3" spans="1:9" ht="22.5" customHeight="1">
      <c r="A3" s="15" t="s">
        <v>43</v>
      </c>
      <c r="B3" s="16">
        <f ca="1">TODAY()</f>
        <v>44993</v>
      </c>
      <c r="C3" s="15" t="s">
        <v>44</v>
      </c>
      <c r="D3" s="18"/>
      <c r="E3" s="105"/>
      <c r="F3" s="106"/>
      <c r="G3" s="106"/>
      <c r="H3" s="107"/>
    </row>
    <row r="4" spans="1:9" ht="22.5" customHeight="1">
      <c r="A4" s="14" t="s">
        <v>41</v>
      </c>
      <c r="B4" s="48"/>
      <c r="C4" s="48"/>
      <c r="D4" s="49"/>
      <c r="E4" s="108"/>
      <c r="F4" s="109"/>
      <c r="G4" s="109"/>
      <c r="H4" s="110"/>
    </row>
    <row r="5" spans="1:9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2" t="s">
        <v>58</v>
      </c>
      <c r="B6" s="33"/>
      <c r="C6" s="59" t="s">
        <v>64</v>
      </c>
      <c r="D6" s="60"/>
      <c r="E6" s="3" t="s">
        <v>6</v>
      </c>
      <c r="F6" s="6">
        <v>815000</v>
      </c>
      <c r="G6" s="3">
        <v>1</v>
      </c>
      <c r="H6" s="6">
        <f>F6*G6</f>
        <v>815000</v>
      </c>
      <c r="I6" s="2"/>
    </row>
    <row r="7" spans="1:9" ht="25.5" customHeight="1">
      <c r="A7" s="34"/>
      <c r="B7" s="35"/>
      <c r="C7" s="59" t="s">
        <v>65</v>
      </c>
      <c r="D7" s="60"/>
      <c r="E7" s="23" t="s">
        <v>13</v>
      </c>
      <c r="F7" s="6">
        <v>273000</v>
      </c>
      <c r="G7" s="3">
        <v>1</v>
      </c>
      <c r="H7" s="6">
        <f t="shared" ref="H7:H19" si="0">F7*G7</f>
        <v>273000</v>
      </c>
      <c r="I7" s="2"/>
    </row>
    <row r="8" spans="1:9" ht="25.5" customHeight="1">
      <c r="A8" s="34"/>
      <c r="B8" s="35"/>
      <c r="C8" s="114" t="s">
        <v>66</v>
      </c>
      <c r="D8" s="115"/>
      <c r="E8" s="3" t="s">
        <v>7</v>
      </c>
      <c r="F8" s="6">
        <v>402000</v>
      </c>
      <c r="G8" s="3">
        <v>1</v>
      </c>
      <c r="H8" s="6">
        <f t="shared" si="0"/>
        <v>402000</v>
      </c>
      <c r="I8" s="2"/>
    </row>
    <row r="9" spans="1:9" ht="25.5" customHeight="1">
      <c r="A9" s="34"/>
      <c r="B9" s="35"/>
      <c r="C9" s="80" t="s">
        <v>67</v>
      </c>
      <c r="D9" s="81"/>
      <c r="E9" s="3" t="s">
        <v>8</v>
      </c>
      <c r="F9" s="6">
        <v>114000</v>
      </c>
      <c r="G9" s="3">
        <v>2</v>
      </c>
      <c r="H9" s="6">
        <f t="shared" si="0"/>
        <v>228000</v>
      </c>
      <c r="I9" s="2"/>
    </row>
    <row r="10" spans="1:9" ht="25.5" customHeight="1">
      <c r="A10" s="34"/>
      <c r="B10" s="35"/>
      <c r="C10" s="59" t="s">
        <v>68</v>
      </c>
      <c r="D10" s="60"/>
      <c r="E10" s="3" t="s">
        <v>9</v>
      </c>
      <c r="F10" s="6">
        <v>770000</v>
      </c>
      <c r="G10" s="3">
        <v>1</v>
      </c>
      <c r="H10" s="6">
        <f t="shared" si="0"/>
        <v>770000</v>
      </c>
      <c r="I10" s="2"/>
    </row>
    <row r="11" spans="1:9" ht="25.5" customHeight="1">
      <c r="A11" s="34"/>
      <c r="B11" s="35"/>
      <c r="C11" s="61" t="s">
        <v>69</v>
      </c>
      <c r="D11" s="62"/>
      <c r="E11" s="3" t="s">
        <v>10</v>
      </c>
      <c r="F11" s="6">
        <v>260000</v>
      </c>
      <c r="G11" s="3">
        <v>1</v>
      </c>
      <c r="H11" s="6">
        <f t="shared" si="0"/>
        <v>260000</v>
      </c>
      <c r="I11" s="2"/>
    </row>
    <row r="12" spans="1:9" ht="25.5" customHeight="1">
      <c r="A12" s="34"/>
      <c r="B12" s="35"/>
      <c r="C12" s="59" t="s">
        <v>70</v>
      </c>
      <c r="D12" s="60"/>
      <c r="E12" s="3" t="s">
        <v>10</v>
      </c>
      <c r="F12" s="6">
        <v>239000</v>
      </c>
      <c r="G12" s="3">
        <v>1</v>
      </c>
      <c r="H12" s="6">
        <f t="shared" si="0"/>
        <v>239000</v>
      </c>
      <c r="I12" s="2"/>
    </row>
    <row r="13" spans="1:9" ht="25.5" customHeight="1">
      <c r="A13" s="34"/>
      <c r="B13" s="35"/>
      <c r="C13" s="53" t="s">
        <v>73</v>
      </c>
      <c r="D13" s="54"/>
      <c r="E13" s="3" t="s">
        <v>60</v>
      </c>
      <c r="F13" s="6">
        <v>70000</v>
      </c>
      <c r="G13" s="3">
        <v>2</v>
      </c>
      <c r="H13" s="6">
        <f t="shared" si="0"/>
        <v>140000</v>
      </c>
      <c r="I13" s="2"/>
    </row>
    <row r="14" spans="1:9" ht="25.5" customHeight="1">
      <c r="A14" s="34"/>
      <c r="B14" s="35"/>
      <c r="C14" s="53" t="s">
        <v>71</v>
      </c>
      <c r="D14" s="54"/>
      <c r="E14" s="3" t="s">
        <v>11</v>
      </c>
      <c r="F14" s="6">
        <v>89000</v>
      </c>
      <c r="G14" s="3">
        <v>1</v>
      </c>
      <c r="H14" s="6">
        <f t="shared" si="0"/>
        <v>89000</v>
      </c>
      <c r="I14" s="2"/>
    </row>
    <row r="15" spans="1:9" ht="25.5" customHeight="1">
      <c r="A15" s="34"/>
      <c r="B15" s="35"/>
      <c r="C15" s="53" t="s">
        <v>72</v>
      </c>
      <c r="D15" s="54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5.5" customHeight="1">
      <c r="A16" s="34"/>
      <c r="B16" s="35"/>
      <c r="C16" s="55" t="s">
        <v>62</v>
      </c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45</v>
      </c>
      <c r="D17" s="3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3">
        <f>SUM(H6:H19)</f>
        <v>3389000</v>
      </c>
      <c r="F20" s="63"/>
      <c r="G20" s="25">
        <v>1</v>
      </c>
      <c r="H20" s="113" t="s">
        <v>18</v>
      </c>
      <c r="I20" s="2"/>
    </row>
    <row r="21" spans="1:9" ht="12.75" customHeight="1">
      <c r="A21" s="38"/>
      <c r="B21" s="39"/>
      <c r="C21" s="50"/>
      <c r="D21" s="50"/>
      <c r="E21" s="63">
        <f>E20*G20</f>
        <v>3389000</v>
      </c>
      <c r="F21" s="63"/>
      <c r="G21" s="63"/>
      <c r="H21" s="113"/>
      <c r="I21" s="2"/>
    </row>
    <row r="22" spans="1:9" ht="12.75" customHeight="1">
      <c r="A22" s="38"/>
      <c r="B22" s="39"/>
      <c r="C22" s="50"/>
      <c r="D22" s="50"/>
      <c r="E22" s="63"/>
      <c r="F22" s="63"/>
      <c r="G22" s="63"/>
      <c r="H22" s="113"/>
      <c r="I22" s="2"/>
    </row>
    <row r="23" spans="1:9" ht="17.25" customHeight="1">
      <c r="A23" s="38"/>
      <c r="B23" s="39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0"/>
      <c r="B24" s="41"/>
      <c r="C24" s="80" t="s">
        <v>74</v>
      </c>
      <c r="D24" s="81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2.5" customHeight="1">
      <c r="A25" s="85" t="s">
        <v>61</v>
      </c>
      <c r="B25" s="86"/>
      <c r="C25" s="82" t="s">
        <v>77</v>
      </c>
      <c r="D25" s="54"/>
      <c r="E25" s="29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7"/>
      <c r="B26" s="88"/>
      <c r="C26" s="82"/>
      <c r="D26" s="54"/>
      <c r="E26" s="5"/>
      <c r="F26" s="6"/>
      <c r="G26" s="3"/>
      <c r="H26" s="6">
        <f t="shared" si="1"/>
        <v>0</v>
      </c>
      <c r="I26" s="2"/>
    </row>
    <row r="27" spans="1:9" ht="22.5" customHeight="1">
      <c r="A27" s="87"/>
      <c r="B27" s="88"/>
      <c r="C27" s="30"/>
      <c r="D27" s="31"/>
      <c r="E27" s="5"/>
      <c r="F27" s="6"/>
      <c r="G27" s="3"/>
      <c r="H27" s="6">
        <f t="shared" si="1"/>
        <v>0</v>
      </c>
      <c r="I27" s="2"/>
    </row>
    <row r="28" spans="1:9" ht="22.5" customHeight="1">
      <c r="A28" s="87"/>
      <c r="B28" s="88"/>
      <c r="C28" s="30"/>
      <c r="D28" s="31"/>
      <c r="E28" s="5"/>
      <c r="F28" s="6"/>
      <c r="G28" s="3"/>
      <c r="H28" s="6">
        <f t="shared" si="1"/>
        <v>0</v>
      </c>
      <c r="I28" s="2"/>
    </row>
    <row r="29" spans="1:9" ht="22.5" customHeight="1">
      <c r="A29" s="87"/>
      <c r="B29" s="88"/>
      <c r="C29" s="30"/>
      <c r="D29" s="31"/>
      <c r="E29" s="5"/>
      <c r="F29" s="6"/>
      <c r="G29" s="3"/>
      <c r="H29" s="6">
        <f t="shared" si="1"/>
        <v>0</v>
      </c>
      <c r="I29" s="2"/>
    </row>
    <row r="30" spans="1:9" ht="22.5" customHeight="1">
      <c r="A30" s="87"/>
      <c r="B30" s="88"/>
      <c r="C30" s="30"/>
      <c r="D30" s="31"/>
      <c r="E30" s="5"/>
      <c r="F30" s="6"/>
      <c r="G30" s="3"/>
      <c r="H30" s="6">
        <f t="shared" si="1"/>
        <v>0</v>
      </c>
      <c r="I30" s="2"/>
    </row>
    <row r="31" spans="1:9" ht="22.5" customHeight="1">
      <c r="A31" s="87"/>
      <c r="B31" s="88"/>
      <c r="C31" s="30"/>
      <c r="D31" s="31"/>
      <c r="E31" s="5"/>
      <c r="F31" s="6"/>
      <c r="G31" s="3"/>
      <c r="H31" s="6">
        <f t="shared" si="1"/>
        <v>0</v>
      </c>
      <c r="I31" s="2"/>
    </row>
    <row r="32" spans="1:9" ht="22.5" customHeight="1">
      <c r="A32" s="89"/>
      <c r="B32" s="90"/>
      <c r="C32" s="30"/>
      <c r="D32" s="31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11" t="s">
        <v>18</v>
      </c>
      <c r="I33" s="2"/>
    </row>
    <row r="34" spans="1:9" ht="14.25" customHeight="1">
      <c r="A34" s="93"/>
      <c r="B34" s="94"/>
      <c r="C34" s="76"/>
      <c r="D34" s="77"/>
      <c r="E34" s="66"/>
      <c r="F34" s="67"/>
      <c r="G34" s="67"/>
      <c r="H34" s="112"/>
      <c r="I34" s="2"/>
    </row>
    <row r="35" spans="1:9" ht="16.5" customHeight="1">
      <c r="A35" s="83" t="s">
        <v>33</v>
      </c>
      <c r="B35" s="84"/>
      <c r="C35" s="72"/>
      <c r="D35" s="73"/>
      <c r="E35" s="8" t="s">
        <v>4</v>
      </c>
      <c r="F35" s="118">
        <f>SUM(E21,E33)</f>
        <v>3389000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0"/>
      <c r="D36" s="71"/>
      <c r="E36" s="8" t="s">
        <v>19</v>
      </c>
      <c r="F36" s="116">
        <f>F35*1.1-F35</f>
        <v>338900.00000000047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68" t="s">
        <v>63</v>
      </c>
      <c r="G37" s="69"/>
      <c r="H37" s="28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2" t="s">
        <v>28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6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3727900</v>
      </c>
      <c r="G39" s="119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/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3389000</v>
      </c>
    </row>
    <row r="5" spans="1:5">
      <c r="A5" t="s">
        <v>40</v>
      </c>
      <c r="B5">
        <f>B4*1.13</f>
        <v>3829569.9999999995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2023-03-08T04:44:45Z</cp:lastPrinted>
  <dcterms:created xsi:type="dcterms:W3CDTF">2019-03-28T03:58:09Z</dcterms:created>
  <dcterms:modified xsi:type="dcterms:W3CDTF">2023-03-08T04:47:23Z</dcterms:modified>
</cp:coreProperties>
</file>