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E7A57FB-933F-45BE-B48E-58B1639F3D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6" i="3" l="1"/>
  <c r="B4" i="2"/>
  <c r="F36" i="1"/>
  <c r="C38" i="1" l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<sst xmlns="http://schemas.openxmlformats.org/spreadsheetml/2006/main" count="105" uniqueCount="88">
  <si>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</si>
  <si>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</si>
  <si>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</si>
  <si>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</si>
  <si>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</si>
  <si>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</si>
  <si>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</si>
  <si>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</si>
  <si>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</si>
  <si>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</si>
  <si>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</si>
  <si>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</si>
  <si>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</si>
  <si>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</si>
  <si>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</si>
  <si>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</si>
  <si>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</si>
  <si>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</si>
  <si>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</si>
  <si>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</si>
  <si>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</si>
  <si>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</si>
  <si>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</si>
  <si>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</si>
  <si>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</si>
  <si>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</si>
  <si>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</si>
  <si>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</si>
  <si>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</si>
  <si>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</si>
  <si>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</si>
  <si>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</si>
  <si>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</si>
  <si>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</si>
  <si>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</si>
  <si>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</si>
  <si>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</si>
  <si>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</si>
  <si>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</si>
  <si>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</si>
  <si>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</si>
  <si>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</si>
  <si>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</si>
  <si>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</si>
  <si>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</si>
  <si>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</si>
  <si>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</si>
  <si>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</si>
  <si>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</si>
  <si>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</si>
  <si>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</si>
  <si>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</si>
  <si>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</si>
  <si>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</si>
  <si>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</si>
  <si>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</si>
  <si>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</si>
  <si>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</si>
  <si>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</si>
  <si>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</si>
  <si>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</si>
  <si>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</si>
  <si>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</si>
  <si>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</si>
  <si>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</si>
  <si>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</si>
  <si>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</si>
  <si>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</si>
  <si>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</si>
  <si>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</si>
  <si>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</si>
  <si>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</si>
  <si>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</si>
  <si>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</si>
  <si>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</si>
  <si>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</si>
  <si>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</si>
  <si>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코어i7-13세대 13700KF (랩터레이크) (정품)</t>
    <phoneticPr fontId="1" type="noConversion"/>
  </si>
  <si>
    <t xml:space="preserve">ASUS TUF Gaming Z790-PLUS WIFI </t>
    <phoneticPr fontId="1" type="noConversion"/>
  </si>
  <si>
    <t>삼성전자 DDR5-4800 (32GB)</t>
    <phoneticPr fontId="1" type="noConversion"/>
  </si>
  <si>
    <t>갤럭시 갤라즈 GALAX 지포스 RTX 4080 SG OC D6X 16GB</t>
    <phoneticPr fontId="1" type="noConversion"/>
  </si>
  <si>
    <t>삼성전자 PM9A1 M.2 NVMe 병행수입 (1TB)</t>
    <phoneticPr fontId="1" type="noConversion"/>
  </si>
  <si>
    <t>Seagate BarraCuda 5400/256M (ST4000DM004, 4TB)</t>
    <phoneticPr fontId="1" type="noConversion"/>
  </si>
  <si>
    <t>3RSYS T840 풍통 (화이트)</t>
    <phoneticPr fontId="1" type="noConversion"/>
  </si>
  <si>
    <t>마이크로닉스 Classic II 1050W 80PLUS GOLD 230V EU 풀모듈러 화이트</t>
    <phoneticPr fontId="1" type="noConversion"/>
  </si>
  <si>
    <t>딥쿨 AK620 (화이트)</t>
    <phoneticPr fontId="1" type="noConversion"/>
  </si>
  <si>
    <t>현금+카드</t>
  </si>
  <si>
    <t>부품만구매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</si>
</sst>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3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75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1022306910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44960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77</v>
      </c>
      <c r="D6" s="56"/>
      <c r="E6" s="3" t="s">
        <v>6</v>
      </c>
      <c r="F6" s="6">
        <v>541000</v>
      </c>
      <c r="G6" s="3">
        <v>1</v>
      </c>
      <c r="H6" s="6">
        <f>F6*G6</f>
        <v>541000</v>
      </c>
      <c r="I6" s="2"/>
    </row>
    <row r="7" spans="1:9" ht="24" customHeight="1">
      <c r="A7" s="70"/>
      <c r="B7" s="71"/>
      <c r="C7" s="55" t="s">
        <v>85</v>
      </c>
      <c r="D7" s="56"/>
      <c r="E7" s="22" t="s">
        <v>13</v>
      </c>
      <c r="F7" s="6">
        <v>89000</v>
      </c>
      <c r="G7" s="3">
        <v>1</v>
      </c>
      <c r="H7" s="6">
        <f t="shared" ref="H7:H19" si="0">F7*G7</f>
        <v>89000</v>
      </c>
      <c r="I7" s="2"/>
    </row>
    <row r="8" spans="1:9" ht="25.5" customHeight="1">
      <c r="A8" s="70"/>
      <c r="B8" s="71"/>
      <c r="C8" s="126" t="s">
        <v>78</v>
      </c>
      <c r="D8" s="127"/>
      <c r="E8" s="3" t="s">
        <v>7</v>
      </c>
      <c r="F8" s="6">
        <v>514000</v>
      </c>
      <c r="G8" s="3">
        <v>1</v>
      </c>
      <c r="H8" s="6">
        <f t="shared" si="0"/>
        <v>514000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70"/>
      <c r="B10" s="71"/>
      <c r="C10" s="55" t="s">
        <v>80</v>
      </c>
      <c r="D10" s="56"/>
      <c r="E10" s="3" t="s">
        <v>9</v>
      </c>
      <c r="F10" s="6">
        <v>1757000</v>
      </c>
      <c r="G10" s="3">
        <v>1</v>
      </c>
      <c r="H10" s="6">
        <f t="shared" si="0"/>
        <v>1757000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70"/>
      <c r="B13" s="71"/>
      <c r="C13" s="49" t="s">
        <v>82</v>
      </c>
      <c r="D13" s="50"/>
      <c r="E13" s="3" t="s">
        <v>54</v>
      </c>
      <c r="F13" s="6">
        <v>106000</v>
      </c>
      <c r="G13" s="3">
        <v>1</v>
      </c>
      <c r="H13" s="6">
        <f t="shared" si="0"/>
        <v>106000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109000</v>
      </c>
      <c r="G14" s="3">
        <v>1</v>
      </c>
      <c r="H14" s="6">
        <f t="shared" si="0"/>
        <v>109000</v>
      </c>
      <c r="I14" s="2"/>
    </row>
    <row r="15" spans="1:9" ht="24" customHeight="1">
      <c r="A15" s="70"/>
      <c r="B15" s="71"/>
      <c r="C15" s="49" t="s">
        <v>84</v>
      </c>
      <c r="D15" s="50"/>
      <c r="E15" s="3" t="s">
        <v>12</v>
      </c>
      <c r="F15" s="6">
        <v>207000</v>
      </c>
      <c r="G15" s="3">
        <v>1</v>
      </c>
      <c r="H15" s="6">
        <f t="shared" si="0"/>
        <v>207000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3672000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3672000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8" t="s">
        <v>76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>
        <v>450000</v>
      </c>
      <c r="D35" s="84"/>
      <c r="E35" s="8" t="s">
        <v>4</v>
      </c>
      <c r="F35" s="130">
        <f>SUM(E21,E33)</f>
        <v>3672000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>
        <v>3500000</v>
      </c>
      <c r="D36" s="82"/>
      <c r="E36" s="8" t="s">
        <v>19</v>
      </c>
      <c r="F36" s="128">
        <f>F35*1.1-F35</f>
        <v>367200.00000000047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86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104" t="s">
        <v>28</v>
      </c>
      <c r="B38" s="105"/>
      <c r="C38" s="111">
        <f>SUM(C35:C36)-C37</f>
        <v>3950000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-4039200.0000000005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3672000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3489200.0000000005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3672000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3672000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3222000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2023-02-03T09:19:00Z</cp:lastPrinted>
  <dcterms:created xsi:type="dcterms:W3CDTF">2019-03-28T03:58:09Z</dcterms:created>
  <dcterms:modified xsi:type="dcterms:W3CDTF">2023-02-03T09:31:21Z</dcterms:modified>
</cp:coreProperties>
</file>