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BE7FD2-C63A-4AF4-BB6C-886186C342A9}" xr6:coauthVersionLast="47" xr6:coauthVersionMax="47" xr10:uidLastSave="{00000000-0000-0000-0000-000000000000}"/>
  <bookViews>
    <workbookView xWindow="5595" yWindow="1785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<sst xmlns="http://schemas.openxmlformats.org/spreadsheetml/2006/main" count="104" uniqueCount="87">
  <si>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</si>
  <si>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</si>
  <si>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</si>
  <si>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</si>
  <si>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</si>
  <si>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</si>
  <si>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</si>
  <si>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</si>
  <si>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</si>
  <si>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</si>
  <si>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</si>
  <si>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</si>
  <si>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</si>
  <si>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</si>
  <si>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</si>
  <si>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</si>
  <si>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</si>
  <si>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</si>
  <si>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</si>
  <si>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</si>
  <si>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</si>
  <si>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</si>
  <si>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</si>
  <si>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</si>
  <si>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</si>
  <si>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</si>
  <si>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</si>
  <si>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</si>
  <si>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</si>
  <si>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</si>
  <si>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</si>
  <si>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</si>
  <si>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</si>
  <si>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</si>
  <si>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</si>
  <si>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</si>
  <si>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</si>
  <si>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</si>
  <si>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</si>
  <si>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</si>
  <si>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</si>
  <si>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</si>
  <si>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</si>
  <si>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</si>
  <si>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</si>
  <si>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</si>
  <si>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</si>
  <si>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</si>
  <si>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</si>
  <si>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</si>
  <si>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</si>
  <si>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</si>
  <si>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</si>
  <si>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</si>
  <si>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</si>
  <si>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</si>
  <si>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</si>
  <si>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</si>
  <si>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</si>
  <si>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</si>
  <si>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</si>
  <si>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</si>
  <si>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</si>
  <si>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</si>
  <si>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</si>
  <si>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</si>
  <si>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</si>
  <si>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</si>
  <si>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</si>
  <si>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</si>
  <si>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</si>
  <si>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</si>
  <si>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</si>
  <si>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</si>
  <si>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</si>
  <si>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</si>
  <si>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</si>
  <si>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</si>
  <si>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라이젠5-4세대 5600X (버미어) (멀티팩(정품))</t>
    <phoneticPr fontId="1" type="noConversion"/>
  </si>
  <si>
    <t>DEEPCOOL AG400 ARGB</t>
    <phoneticPr fontId="1" type="noConversion"/>
  </si>
  <si>
    <t>ASUS PRIME B550M-A</t>
    <phoneticPr fontId="1" type="noConversion"/>
  </si>
  <si>
    <t>삼성전자 DDR4-3200 (8GB)용량부족-16GB권장</t>
    <phoneticPr fontId="1" type="noConversion"/>
  </si>
  <si>
    <t>ASUS TUF Gaming 지포스 GTX 1660 SUPER O6G D6 6GB</t>
    <phoneticPr fontId="1" type="noConversion"/>
  </si>
  <si>
    <t>WD Blue SN570 M.2 NVMe (500GB) 마이크론    보다 5배빠릅니다.</t>
    <phoneticPr fontId="1" type="noConversion"/>
  </si>
  <si>
    <t>3RSYS R200 (블랙)</t>
    <phoneticPr fontId="1" type="noConversion"/>
  </si>
  <si>
    <t>마이크로닉스 Classic II 풀체인지 600W 80PLUS BRONZE 나중을위해 파워100W업그레이드</t>
    <phoneticPr fontId="1" type="noConversion"/>
  </si>
  <si>
    <t>기존고객님(아드님컴퓨터)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</si>
</sst>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1090570698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44956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5" t="s">
        <v>78</v>
      </c>
      <c r="D6" s="56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68"/>
      <c r="B7" s="69"/>
      <c r="C7" s="55" t="s">
        <v>79</v>
      </c>
      <c r="D7" s="56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8"/>
      <c r="B8" s="69"/>
      <c r="C8" s="124" t="s">
        <v>80</v>
      </c>
      <c r="D8" s="125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68"/>
      <c r="B9" s="69"/>
      <c r="C9" s="133" t="s">
        <v>81</v>
      </c>
      <c r="D9" s="13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8"/>
      <c r="B10" s="69"/>
      <c r="C10" s="55" t="s">
        <v>82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8"/>
      <c r="B11" s="69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3" t="s">
        <v>83</v>
      </c>
      <c r="D12" s="135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8"/>
      <c r="B13" s="69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84</v>
      </c>
      <c r="D14" s="50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68"/>
      <c r="B15" s="69"/>
      <c r="C15" s="136" t="s">
        <v>85</v>
      </c>
      <c r="D15" s="137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8"/>
      <c r="B16" s="69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927000</v>
      </c>
      <c r="F20" s="61"/>
      <c r="G20" s="24">
        <v>1</v>
      </c>
      <c r="H20" s="123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927000</v>
      </c>
      <c r="F21" s="61"/>
      <c r="G21" s="61"/>
      <c r="H21" s="123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23"/>
      <c r="I22" s="2"/>
    </row>
    <row r="23" spans="1:9" ht="17.25" customHeight="1">
      <c r="A23" s="72"/>
      <c r="B23" s="73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6" t="s">
        <v>77</v>
      </c>
      <c r="B25" s="97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76"/>
      <c r="D28" s="60"/>
      <c r="E28" s="5"/>
      <c r="F28" s="6"/>
      <c r="G28" s="3"/>
      <c r="H28" s="6">
        <f>F28*G28</f>
        <v>0</v>
      </c>
      <c r="I28" s="2"/>
    </row>
    <row r="29" spans="1:9">
      <c r="A29" s="98"/>
      <c r="B29" s="99"/>
      <c r="C29" s="59"/>
      <c r="D29" s="60"/>
      <c r="E29" s="5"/>
      <c r="F29" s="6"/>
      <c r="G29" s="3"/>
      <c r="H29" s="6">
        <f>F29*G29</f>
        <v>0</v>
      </c>
      <c r="I29" s="2"/>
    </row>
    <row r="30" spans="1:9">
      <c r="A30" s="98"/>
      <c r="B30" s="99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2">
        <f>SUM(H24:H32)</f>
        <v>0</v>
      </c>
      <c r="F33" s="63"/>
      <c r="G33" s="63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4"/>
      <c r="F34" s="65"/>
      <c r="G34" s="65"/>
      <c r="H34" s="122"/>
      <c r="I34" s="2"/>
    </row>
    <row r="35" spans="1:9" ht="16.5" customHeight="1">
      <c r="A35" s="94" t="s">
        <v>32</v>
      </c>
      <c r="B35" s="95"/>
      <c r="C35" s="81" t="b">
        <f>IF(F37="카드+현금",Sheet3!C11,IF(F37="현금+카드",Sheet3!C4))</f>
        <v>0</v>
      </c>
      <c r="D35" s="82"/>
      <c r="E35" s="8" t="s">
        <v>4</v>
      </c>
      <c r="F35" s="128">
        <f>SUM(E21,E33)</f>
        <v>927000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79" t="b">
        <f>IF(F37="카드+현금",Sheet3!C9,IF(F37="현금+카드",Sheet3!C6))</f>
        <v>0</v>
      </c>
      <c r="D36" s="80"/>
      <c r="E36" s="8" t="s">
        <v>19</v>
      </c>
      <c r="F36" s="126">
        <f>F35*1.1-F35</f>
        <v>92700.000000000116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0"/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1019700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927000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469700.00000000006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927000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927000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927000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2023-01-25T06:46:59Z</cp:lastPrinted>
  <dcterms:created xsi:type="dcterms:W3CDTF">2019-03-28T03:58:09Z</dcterms:created>
  <dcterms:modified xsi:type="dcterms:W3CDTF">2023-01-30T09:05:56Z</dcterms:modified>
</cp:coreProperties>
</file>