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8314AF9E-A8A3-4FC2-89AA-16B47DB8CABD}" xr6:coauthVersionLast="47" xr6:coauthVersionMax="47" xr10:uidLastSave="{08CCDCFD-B8EC-4B44-A37D-3C216FDD8115}"/>
  <bookViews>
    <workbookView xWindow="9030" yWindow="135" windowWidth="19875" windowHeight="14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<sst xmlns="http://schemas.openxmlformats.org/spreadsheetml/2006/main" count="104" uniqueCount="88">
  <si>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</si>
  <si>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</si>
  <si>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</si>
  <si>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</si>
  <si>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</si>
  <si>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</si>
  <si>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</si>
  <si>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</si>
  <si>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</si>
  <si>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</si>
  <si>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</si>
  <si>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</si>
  <si>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</si>
  <si>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</si>
  <si>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</si>
  <si>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</si>
  <si>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</si>
  <si>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</si>
  <si>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</si>
  <si>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</si>
  <si>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</si>
  <si>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</si>
  <si>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</si>
  <si>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</si>
  <si>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</si>
  <si>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</si>
  <si>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</si>
  <si>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</si>
  <si>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</si>
  <si>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</si>
  <si>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</si>
  <si>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</si>
  <si>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</si>
  <si>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</si>
  <si>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</si>
  <si>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</si>
  <si>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</si>
  <si>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</si>
  <si>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</si>
  <si>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</si>
  <si>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</si>
  <si>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</si>
  <si>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</si>
  <si>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</si>
  <si>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</si>
  <si>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</si>
  <si>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</si>
  <si>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</si>
  <si>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</si>
  <si>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</si>
  <si>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</si>
  <si>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</si>
  <si>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</si>
  <si>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</si>
  <si>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</si>
  <si>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</si>
  <si>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</si>
  <si>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</si>
  <si>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</si>
  <si>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</si>
  <si>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</si>
  <si>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</si>
  <si>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</si>
  <si>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</si>
  <si>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</si>
  <si>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</si>
  <si>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</si>
  <si>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</si>
  <si>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</si>
  <si>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</si>
  <si>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</si>
  <si>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</si>
  <si>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</si>
  <si>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</si>
  <si>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</si>
  <si>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</si>
  <si>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</si>
  <si>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DEEPCOOL AK400 열을 잘 식혀줍니다.</t>
    <phoneticPr fontId="1" type="noConversion"/>
  </si>
  <si>
    <t>MSI GTX1660SUPER D6 6GB</t>
    <phoneticPr fontId="1" type="noConversion"/>
  </si>
  <si>
    <t>삼성 PM9A1 M.2 NVMe 병행(1TB)일반대비 읽고쓰고 8배이상 빠릅니다.</t>
    <phoneticPr fontId="1" type="noConversion"/>
  </si>
  <si>
    <t>Western Digital WD BLUE (WD20EZBX, 2TB)</t>
    <phoneticPr fontId="1" type="noConversion"/>
  </si>
  <si>
    <t>앱코 NCORE 커넬 강화유리 쿨링케이스</t>
    <phoneticPr fontId="1" type="noConversion"/>
  </si>
  <si>
    <t>마이크로닉스 COOLMAX VISION II 600W AS5년</t>
    <phoneticPr fontId="1" type="noConversion"/>
  </si>
  <si>
    <t>삼성전자 DDR4-3200 (32GBX2=64GB구성)</t>
    <phoneticPr fontId="1" type="noConversion"/>
  </si>
  <si>
    <t>GIGABYTE B660M DS3H D4 제이씨현</t>
    <phoneticPr fontId="1" type="noConversion"/>
  </si>
  <si>
    <t>이체 및 세금계산서</t>
  </si>
  <si>
    <t>JS STUDIO (스튜디오)i7</t>
    <phoneticPr fontId="1" type="noConversion"/>
  </si>
  <si>
    <t>인텔 코어i7-12세대12700KF8+4코어쓰레드16+4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</si>
</sst>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6" t="s">
        <v>75</v>
      </c>
      <c r="D1" s="37"/>
      <c r="E1" s="108"/>
      <c r="F1" s="109"/>
      <c r="G1" s="109"/>
      <c r="H1" s="110"/>
    </row>
    <row r="2" spans="1:9" ht="22.5" customHeight="1">
      <c r="A2" s="15" t="s">
        <v>39</v>
      </c>
      <c r="B2" s="29">
        <v>1077233681</v>
      </c>
      <c r="C2" s="38"/>
      <c r="D2" s="39"/>
      <c r="E2" s="111"/>
      <c r="F2" s="112"/>
      <c r="G2" s="112"/>
      <c r="H2" s="113"/>
    </row>
    <row r="3" spans="1:9" ht="22.5" customHeight="1">
      <c r="A3" s="15" t="s">
        <v>40</v>
      </c>
      <c r="B3" s="16">
        <f ca="1">TODAY()</f>
        <v>44930</v>
      </c>
      <c r="C3" s="15" t="s">
        <v>41</v>
      </c>
      <c r="D3" s="18"/>
      <c r="E3" s="111"/>
      <c r="F3" s="112"/>
      <c r="G3" s="112"/>
      <c r="H3" s="113"/>
    </row>
    <row r="4" spans="1:9" ht="22.5" customHeight="1">
      <c r="A4" s="14" t="s">
        <v>38</v>
      </c>
      <c r="B4" s="42"/>
      <c r="C4" s="42"/>
      <c r="D4" s="43"/>
      <c r="E4" s="114"/>
      <c r="F4" s="115"/>
      <c r="G4" s="115"/>
      <c r="H4" s="116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53" t="s">
        <v>87</v>
      </c>
      <c r="D6" s="54"/>
      <c r="E6" s="3" t="s">
        <v>6</v>
      </c>
      <c r="F6" s="6">
        <v>495000</v>
      </c>
      <c r="G6" s="3">
        <v>1</v>
      </c>
      <c r="H6" s="6">
        <f>F6*G6</f>
        <v>495000</v>
      </c>
      <c r="I6" s="2"/>
    </row>
    <row r="7" spans="1:9" ht="24" customHeight="1">
      <c r="A7" s="68"/>
      <c r="B7" s="69"/>
      <c r="C7" s="57" t="s">
        <v>77</v>
      </c>
      <c r="D7" s="120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8"/>
      <c r="B8" s="69"/>
      <c r="C8" s="121" t="s">
        <v>84</v>
      </c>
      <c r="D8" s="122"/>
      <c r="E8" s="3" t="s">
        <v>7</v>
      </c>
      <c r="F8" s="6">
        <v>155000</v>
      </c>
      <c r="G8" s="3">
        <v>1</v>
      </c>
      <c r="H8" s="6">
        <f t="shared" si="0"/>
        <v>155000</v>
      </c>
      <c r="I8" s="2"/>
    </row>
    <row r="9" spans="1:9" ht="37.5" customHeight="1">
      <c r="A9" s="68"/>
      <c r="B9" s="69"/>
      <c r="C9" s="53" t="s">
        <v>83</v>
      </c>
      <c r="D9" s="54"/>
      <c r="E9" s="3" t="s">
        <v>8</v>
      </c>
      <c r="F9" s="6">
        <v>115000</v>
      </c>
      <c r="G9" s="3">
        <v>2</v>
      </c>
      <c r="H9" s="6">
        <f t="shared" si="0"/>
        <v>230000</v>
      </c>
      <c r="I9" s="2"/>
    </row>
    <row r="10" spans="1:9" ht="24" customHeight="1">
      <c r="A10" s="68"/>
      <c r="B10" s="69"/>
      <c r="C10" s="53" t="s">
        <v>78</v>
      </c>
      <c r="D10" s="5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8"/>
      <c r="B11" s="69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7" t="s">
        <v>79</v>
      </c>
      <c r="D12" s="58"/>
      <c r="E12" s="3" t="s">
        <v>10</v>
      </c>
      <c r="F12" s="6">
        <v>125000</v>
      </c>
      <c r="G12" s="3">
        <v>1</v>
      </c>
      <c r="H12" s="6">
        <f t="shared" si="0"/>
        <v>125000</v>
      </c>
      <c r="I12" s="2"/>
    </row>
    <row r="13" spans="1:9" ht="24" customHeight="1">
      <c r="A13" s="68"/>
      <c r="B13" s="69"/>
      <c r="C13" s="47" t="s">
        <v>80</v>
      </c>
      <c r="D13" s="48"/>
      <c r="E13" s="3" t="s">
        <v>54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68"/>
      <c r="B14" s="69"/>
      <c r="C14" s="47" t="s">
        <v>81</v>
      </c>
      <c r="D14" s="48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8"/>
      <c r="B15" s="69"/>
      <c r="C15" s="47" t="s">
        <v>82</v>
      </c>
      <c r="D15" s="48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8"/>
      <c r="B16" s="69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4" t="s">
        <v>16</v>
      </c>
      <c r="D20" s="44"/>
      <c r="E20" s="61">
        <f>SUM(H6:H19)</f>
        <v>1567000</v>
      </c>
      <c r="F20" s="61"/>
      <c r="G20" s="24">
        <v>1</v>
      </c>
      <c r="H20" s="119" t="s">
        <v>18</v>
      </c>
      <c r="I20" s="2"/>
    </row>
    <row r="21" spans="1:9" ht="12.75" customHeight="1">
      <c r="A21" s="72"/>
      <c r="B21" s="73"/>
      <c r="C21" s="44"/>
      <c r="D21" s="44"/>
      <c r="E21" s="61">
        <f>E20*G20</f>
        <v>1567000</v>
      </c>
      <c r="F21" s="61"/>
      <c r="G21" s="61"/>
      <c r="H21" s="119"/>
      <c r="I21" s="2"/>
    </row>
    <row r="22" spans="1:9" ht="12.75" customHeight="1">
      <c r="A22" s="72"/>
      <c r="B22" s="73"/>
      <c r="C22" s="44"/>
      <c r="D22" s="44"/>
      <c r="E22" s="61"/>
      <c r="F22" s="61"/>
      <c r="G22" s="61"/>
      <c r="H22" s="119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1" t="s">
        <v>76</v>
      </c>
      <c r="B25" s="92"/>
      <c r="C25" s="88"/>
      <c r="D25" s="48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0</v>
      </c>
      <c r="F33" s="63"/>
      <c r="G33" s="63"/>
      <c r="H33" s="117" t="s">
        <v>18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8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5">
        <f>SUM(E21,E33)</f>
        <v>1567000</v>
      </c>
      <c r="G35" s="125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3">
        <f>F35*1.1-F35</f>
        <v>156700.00000000023</v>
      </c>
      <c r="G36" s="124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85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1" t="s">
        <v>27</v>
      </c>
      <c r="F38" s="127">
        <v>23700</v>
      </c>
      <c r="G38" s="128"/>
      <c r="H38" s="129"/>
      <c r="I38" s="2"/>
    </row>
    <row r="39" spans="1:9" ht="20.25" customHeight="1">
      <c r="A39" s="99"/>
      <c r="B39" s="100"/>
      <c r="C39" s="106"/>
      <c r="D39" s="107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1700000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-23700.000000000233</v>
      </c>
      <c r="I40" s="2"/>
    </row>
    <row r="41" spans="1:9" ht="16.5" customHeight="1">
      <c r="C41" s="2"/>
      <c r="D41" s="2"/>
      <c r="E41" s="101" t="s">
        <v>55</v>
      </c>
      <c r="F41" s="101"/>
      <c r="G41" s="101"/>
      <c r="H41" s="101"/>
      <c r="I41" s="2"/>
    </row>
    <row r="42" spans="1:9"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2" t="s">
        <v>70</v>
      </c>
      <c r="B3" s="112"/>
      <c r="C3" s="112"/>
      <c r="E3" t="s">
        <v>63</v>
      </c>
      <c r="F3">
        <f>Sheet1!F35</f>
        <v>1567000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1723700.0000000002</v>
      </c>
      <c r="D6" t="s">
        <v>66</v>
      </c>
    </row>
    <row r="8" spans="1:7">
      <c r="A8" s="112" t="s">
        <v>71</v>
      </c>
      <c r="B8" s="112"/>
      <c r="C8" s="112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1567000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1567000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1567000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2023-01-04T08:05:57Z</cp:lastPrinted>
  <dcterms:created xsi:type="dcterms:W3CDTF">2019-03-28T03:58:09Z</dcterms:created>
  <dcterms:modified xsi:type="dcterms:W3CDTF">2023-01-04T08:05:57Z</dcterms:modified>
</cp:coreProperties>
</file>