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5" documentId="8_{5483C466-96E0-4692-9955-A598E99246FD}" xr6:coauthVersionLast="47" xr6:coauthVersionMax="47" xr10:uidLastSave="{E52FDCAD-E1BF-4D37-91D0-6752E08753AE}"/>
  <bookViews>
    <workbookView xWindow="7035" yWindow="0" windowWidth="21600" windowHeight="108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<sst xmlns="http://schemas.openxmlformats.org/spreadsheetml/2006/main" count="110" uniqueCount="94">
  <si>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</si>
  <si>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</si>
  <si>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</si>
  <si>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</si>
  <si>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</si>
  <si>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</si>
  <si>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</si>
  <si>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</si>
  <si>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</si>
  <si>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</si>
  <si>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</si>
  <si>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</si>
  <si>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</si>
  <si>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</si>
  <si>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</si>
  <si>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</si>
  <si>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</si>
  <si>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</si>
  <si>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</si>
  <si>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</si>
  <si>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</si>
  <si>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</si>
  <si>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</si>
  <si>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</si>
  <si>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</si>
  <si>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</si>
  <si>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</si>
  <si>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</si>
  <si>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</si>
  <si>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</si>
  <si>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</si>
  <si>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</si>
  <si>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</si>
  <si>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</si>
  <si>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</si>
  <si>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</si>
  <si>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</si>
  <si>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</si>
  <si>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</si>
  <si>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</si>
  <si>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</si>
  <si>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</si>
  <si>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</si>
  <si>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</si>
  <si>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</si>
  <si>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</si>
  <si>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</si>
  <si>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</si>
  <si>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</si>
  <si>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</si>
  <si>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</si>
  <si>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</si>
  <si>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</si>
  <si>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</si>
  <si>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</si>
  <si>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</si>
  <si>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</si>
  <si>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</si>
  <si>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</si>
  <si>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</si>
  <si>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</si>
  <si>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</si>
  <si>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</si>
  <si>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</si>
  <si>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</si>
  <si>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</si>
  <si>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</si>
  <si>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</si>
  <si>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</si>
  <si>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</si>
  <si>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</si>
  <si>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</si>
  <si>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</si>
  <si>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</si>
  <si>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</si>
  <si>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</si>
  <si>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</si>
  <si>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인텔 코어i5-10세대 10400F (코멧레이크S)</t>
    <phoneticPr fontId="1" type="noConversion"/>
  </si>
  <si>
    <t>IPLEX Typhoon (CPU발열이높아 추천드려요)</t>
    <phoneticPr fontId="1" type="noConversion"/>
  </si>
  <si>
    <t>GIGABYTE H510M H 듀러블에디션</t>
    <phoneticPr fontId="1" type="noConversion"/>
  </si>
  <si>
    <t>삼성전자 DDR4-3200 (16GB)</t>
    <phoneticPr fontId="1" type="noConversion"/>
  </si>
  <si>
    <t>ASUS TUF Gaming 지포스 GTX 1650 P D6 4GB</t>
    <phoneticPr fontId="1" type="noConversion"/>
  </si>
  <si>
    <t>WD Blue SN570 M.2 NVMe (500GB)일반대비 읽고쓰고 3-5배 빠릅니다.</t>
    <phoneticPr fontId="1" type="noConversion"/>
  </si>
  <si>
    <t>마이크로닉스 Master M60 메쉬 (블랙)</t>
    <phoneticPr fontId="1" type="noConversion"/>
  </si>
  <si>
    <t>마이크로닉스 정격600W AS5년보증</t>
    <phoneticPr fontId="1" type="noConversion"/>
  </si>
  <si>
    <t>업무용 게임용(중옵)</t>
    <phoneticPr fontId="1" type="noConversion"/>
  </si>
  <si>
    <t>게임장패드 서비스 얇은건 못써요~두꺼운걸로~</t>
    <phoneticPr fontId="1" type="noConversion"/>
  </si>
  <si>
    <t>장패드</t>
    <phoneticPr fontId="1" type="noConversion"/>
  </si>
  <si>
    <t>1번 게임 마우스 앱코 RGB AM8 블랙 마우스만</t>
    <phoneticPr fontId="1" type="noConversion"/>
  </si>
  <si>
    <t>유선키보드 별도구매</t>
    <phoneticPr fontId="1" type="noConversion"/>
  </si>
  <si>
    <t>((서비스품목 골라주세요))</t>
    <phoneticPr fontId="1" type="noConversion"/>
  </si>
  <si>
    <t>2번 유선 키보드 마우스 셋트 블랙</t>
    <phoneticPr fontId="1" type="noConversion"/>
  </si>
  <si>
    <t>3번 사운드바 스피커 블랙</t>
    <phoneticPr fontId="1" type="noConversion"/>
  </si>
  <si>
    <t>서비스품목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</si>
</sst>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5" fillId="0" borderId="0" xfId="0" applyFont="1">
      <alignment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E26" sqref="E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2" t="s">
        <v>58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1071356195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44861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77</v>
      </c>
      <c r="D6" s="61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3"/>
      <c r="B7" s="104"/>
      <c r="C7" s="60" t="s">
        <v>78</v>
      </c>
      <c r="D7" s="61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3"/>
      <c r="B8" s="104"/>
      <c r="C8" s="62" t="s">
        <v>79</v>
      </c>
      <c r="D8" s="63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103"/>
      <c r="B9" s="104"/>
      <c r="C9" s="60" t="s">
        <v>80</v>
      </c>
      <c r="D9" s="61"/>
      <c r="E9" s="3" t="s">
        <v>8</v>
      </c>
      <c r="F9" s="6">
        <v>66000</v>
      </c>
      <c r="G9" s="3">
        <v>1</v>
      </c>
      <c r="H9" s="6">
        <f t="shared" si="0"/>
        <v>66000</v>
      </c>
      <c r="I9" s="2"/>
    </row>
    <row r="10" spans="1:9" ht="24" customHeight="1">
      <c r="A10" s="103"/>
      <c r="B10" s="104"/>
      <c r="C10" s="60" t="s">
        <v>81</v>
      </c>
      <c r="D10" s="61"/>
      <c r="E10" s="3" t="s">
        <v>9</v>
      </c>
      <c r="F10" s="6">
        <v>285000</v>
      </c>
      <c r="G10" s="3">
        <v>1</v>
      </c>
      <c r="H10" s="6">
        <f t="shared" si="0"/>
        <v>285000</v>
      </c>
      <c r="I10" s="2"/>
    </row>
    <row r="11" spans="1:9" ht="24" customHeight="1">
      <c r="A11" s="103"/>
      <c r="B11" s="104"/>
      <c r="C11" s="125"/>
      <c r="D11" s="126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82</v>
      </c>
      <c r="D12" s="61"/>
      <c r="E12" s="3" t="s">
        <v>10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83</v>
      </c>
      <c r="D14" s="92"/>
      <c r="E14" s="3" t="s">
        <v>11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103"/>
      <c r="B15" s="104"/>
      <c r="C15" s="91" t="s">
        <v>84</v>
      </c>
      <c r="D15" s="92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60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873000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873000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86</v>
      </c>
      <c r="D24" s="92"/>
      <c r="E24" s="5" t="s">
        <v>87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3"/>
      <c r="B25" s="74"/>
      <c r="C25" s="93" t="s">
        <v>90</v>
      </c>
      <c r="D25" s="92"/>
      <c r="E25" s="5" t="s">
        <v>93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5"/>
      <c r="B26" s="76"/>
      <c r="C26" s="93" t="s">
        <v>88</v>
      </c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 t="s">
        <v>89</v>
      </c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D28" s="128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 t="s">
        <v>91</v>
      </c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 t="s">
        <v>92</v>
      </c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873000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87300.000000000116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62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960300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59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04D0-7E52-46C3-B910-B15C5B2D06AC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72</v>
      </c>
      <c r="B3" s="50"/>
      <c r="C3" s="50"/>
      <c r="E3" t="s">
        <v>65</v>
      </c>
      <c r="F3">
        <f>Sheet1!F35</f>
        <v>873000</v>
      </c>
    </row>
    <row r="4" spans="1:7">
      <c r="A4" t="s">
        <v>71</v>
      </c>
      <c r="B4" s="30" t="s">
        <v>69</v>
      </c>
      <c r="C4" s="32"/>
      <c r="D4" t="s">
        <v>66</v>
      </c>
    </row>
    <row r="5" spans="1:7">
      <c r="B5" t="s">
        <v>19</v>
      </c>
      <c r="C5">
        <v>1.1000000000000001</v>
      </c>
      <c r="D5" t="s">
        <v>67</v>
      </c>
    </row>
    <row r="6" spans="1:7">
      <c r="B6" t="s">
        <v>64</v>
      </c>
      <c r="C6" s="33">
        <f>(F3-C4)*C5</f>
        <v>960300.00000000012</v>
      </c>
      <c r="D6" t="s">
        <v>68</v>
      </c>
    </row>
    <row r="8" spans="1:7">
      <c r="A8" s="50" t="s">
        <v>73</v>
      </c>
      <c r="B8" s="50"/>
      <c r="C8" s="50"/>
    </row>
    <row r="9" spans="1:7">
      <c r="A9" t="s">
        <v>71</v>
      </c>
      <c r="B9" s="31" t="s">
        <v>70</v>
      </c>
      <c r="C9" s="34"/>
      <c r="D9" t="s">
        <v>66</v>
      </c>
      <c r="G9" s="33">
        <f>((F3*C10)-C9)/C10</f>
        <v>873000</v>
      </c>
    </row>
    <row r="10" spans="1:7">
      <c r="B10" t="s">
        <v>19</v>
      </c>
      <c r="C10">
        <v>1.1000000000000001</v>
      </c>
      <c r="D10" t="s">
        <v>67</v>
      </c>
    </row>
    <row r="11" spans="1:7">
      <c r="B11" t="s">
        <v>63</v>
      </c>
      <c r="C11" s="33">
        <f>ROUND(G9,-3)</f>
        <v>873000</v>
      </c>
      <c r="D11" t="s">
        <v>68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76</v>
      </c>
      <c r="D2" t="s">
        <v>34</v>
      </c>
    </row>
    <row r="3" spans="1:5">
      <c r="A3" t="s">
        <v>24</v>
      </c>
      <c r="B3" t="s">
        <v>30</v>
      </c>
      <c r="C3" s="20" t="s">
        <v>75</v>
      </c>
      <c r="D3" s="13" t="s">
        <v>36</v>
      </c>
    </row>
    <row r="4" spans="1:5">
      <c r="A4" t="s">
        <v>25</v>
      </c>
      <c r="B4" s="11">
        <f>Sheet1!F35-(Sheet1!C35)</f>
        <v>873000</v>
      </c>
    </row>
    <row r="5" spans="1:5">
      <c r="A5" t="s">
        <v>74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2022-10-27T08:48:48Z</cp:lastPrinted>
  <dcterms:created xsi:type="dcterms:W3CDTF">2019-03-28T03:58:09Z</dcterms:created>
  <dcterms:modified xsi:type="dcterms:W3CDTF">2022-10-27T08:48:49Z</dcterms:modified>
</cp:coreProperties>
</file>