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5C7D749B-B493-4E11-A8DE-D2C03D6CA9E8}" xr6:coauthVersionLast="47" xr6:coauthVersionMax="47" xr10:uidLastSave="{04F3AAFC-1D58-4923-BC6B-AAE51F650C3A}"/>
  <bookViews>
    <workbookView xWindow="32475" yWindow="0" windowWidth="21255" windowHeight="156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<sst xmlns="http://schemas.openxmlformats.org/spreadsheetml/2006/main" count="87" uniqueCount="77">
  <si>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</si>
  <si>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</si>
  <si>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</si>
  <si>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</si>
  <si>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</si>
  <si>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</si>
  <si>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</si>
  <si>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</si>
  <si>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</si>
  <si>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</si>
  <si>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</si>
  <si>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</si>
  <si>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</si>
  <si>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</si>
  <si>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</si>
  <si>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</si>
  <si>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</si>
  <si>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</si>
  <si>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</si>
  <si>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</si>
  <si>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</si>
  <si>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</si>
  <si>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</si>
  <si>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</si>
  <si>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</si>
  <si>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</si>
  <si>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</si>
  <si>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</si>
  <si>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</si>
  <si>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</si>
  <si>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</si>
  <si>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</si>
  <si>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</si>
  <si>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</si>
  <si>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</si>
  <si>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</si>
  <si>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</si>
  <si>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</si>
  <si>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</si>
  <si>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</si>
  <si>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</si>
  <si>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</si>
  <si>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</si>
  <si>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</si>
  <si>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</si>
  <si>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</si>
  <si>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</si>
  <si>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</si>
  <si>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</si>
  <si>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</si>
  <si>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</si>
  <si>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</si>
  <si>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</si>
  <si>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</si>
  <si>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</si>
  <si>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</si>
  <si>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</si>
  <si>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</si>
  <si>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</si>
  <si>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</si>
  <si>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</si>
  <si>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</si>
  <si>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</si>
  <si>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코어i3-10세대 10105F (코멧레이크S 리프레시) (정품)</t>
    <phoneticPr fontId="1" type="noConversion"/>
  </si>
  <si>
    <t>건평정보통신 IPLEX Typhoon V2</t>
    <phoneticPr fontId="1" type="noConversion"/>
  </si>
  <si>
    <t xml:space="preserve">ASUS PRIME H510M-K 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</si>
  <si>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</si>
  <si>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</si>
  <si>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</si>
  <si>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</si>
  <si>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COOLMAX VISION II 600W</t>
    <phoneticPr fontId="1" type="noConversion"/>
  </si>
  <si>
    <t>카드+현금</t>
  </si>
  <si>
    <t>이성환 고객님</t>
    <phoneticPr fontId="1" type="noConversion"/>
  </si>
  <si>
    <t>게이밍 장패드 서비스</t>
    <phoneticPr fontId="1" type="noConversion"/>
  </si>
  <si>
    <t>키보드 합본셋트 서비스</t>
    <phoneticPr fontId="1" type="noConversion"/>
  </si>
  <si>
    <t>장패드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</si>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</sst>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A6" sqref="A6:B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72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>
        <v>1026718958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45095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63</v>
      </c>
      <c r="D6" s="56"/>
      <c r="E6" s="3" t="s">
        <v>6</v>
      </c>
      <c r="F6" s="6">
        <v>112000</v>
      </c>
      <c r="G6" s="3">
        <v>1</v>
      </c>
      <c r="H6" s="6">
        <f>F6*G6</f>
        <v>112000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98"/>
      <c r="B8" s="99"/>
      <c r="C8" s="57" t="s">
        <v>65</v>
      </c>
      <c r="D8" s="58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98"/>
      <c r="B9" s="99"/>
      <c r="C9" s="55" t="s">
        <v>66</v>
      </c>
      <c r="D9" s="56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4" customHeight="1">
      <c r="A10" s="98"/>
      <c r="B10" s="99"/>
      <c r="C10" s="55" t="s">
        <v>67</v>
      </c>
      <c r="D10" s="56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68</v>
      </c>
      <c r="D12" s="56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98"/>
      <c r="B13" s="99"/>
      <c r="C13" s="86"/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69</v>
      </c>
      <c r="D14" s="87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98"/>
      <c r="B15" s="99"/>
      <c r="C15" s="86" t="s">
        <v>70</v>
      </c>
      <c r="D15" s="87"/>
      <c r="E15" s="3" t="s">
        <v>12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815000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815000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73</v>
      </c>
      <c r="D24" s="87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68"/>
      <c r="B25" s="69"/>
      <c r="C25" s="88" t="s">
        <v>74</v>
      </c>
      <c r="D25" s="87"/>
      <c r="E25" s="5" t="s">
        <v>76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0"/>
      <c r="B26" s="71"/>
      <c r="C26" s="88"/>
      <c r="D26" s="87"/>
      <c r="E26" s="5"/>
      <c r="F26" s="6"/>
      <c r="G26" s="3"/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/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81"/>
      <c r="E33" s="92">
        <f>SUM(H24:H32)</f>
        <v>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>
        <v>400000</v>
      </c>
      <c r="D35" s="79"/>
      <c r="E35" s="8" t="s">
        <v>4</v>
      </c>
      <c r="F35" s="61">
        <f>SUM(E21,E33)</f>
        <v>815000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>
        <v>435000</v>
      </c>
      <c r="D36" s="77"/>
      <c r="E36" s="8" t="s">
        <v>19</v>
      </c>
      <c r="F36" s="59">
        <f>F35*1.1-F35</f>
        <v>81500.000000000116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71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왼쪽참고</v>
      </c>
      <c r="I37" s="2"/>
    </row>
    <row r="38" spans="1:9" ht="19.5" customHeight="1">
      <c r="A38" s="31" t="s">
        <v>28</v>
      </c>
      <c r="B38" s="32"/>
      <c r="C38" s="37">
        <f>SUM(C35:C36)-C37</f>
        <v>835000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-896500.00000000012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415000</v>
      </c>
    </row>
    <row r="5" spans="1:5">
      <c r="A5" t="s">
        <v>38</v>
      </c>
      <c r="B5">
        <f>B4*1.12</f>
        <v>464800.00000000006</v>
      </c>
    </row>
    <row r="6" spans="1:5">
      <c r="A6" t="s">
        <v>58</v>
      </c>
      <c r="B6">
        <f>B4*1.13</f>
        <v>468949.99999999994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2022-09-30T04:38:39Z</cp:lastPrinted>
  <dcterms:created xsi:type="dcterms:W3CDTF">2019-03-28T03:58:09Z</dcterms:created>
  <dcterms:modified xsi:type="dcterms:W3CDTF">2023-06-18T04:49:25Z</dcterms:modified>
</cp:coreProperties>
</file>