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jmes\OneDrive\2024년 아산병원 견적보관\"/>
    </mc:Choice>
  </mc:AlternateContent>
  <bookViews>
    <workbookView xWindow="0" yWindow="0" windowWidth="13050" windowHeight="17205" activeTab="2"/>
  </bookViews>
  <sheets>
    <sheet name="참고자료" sheetId="1" r:id="rId1"/>
    <sheet name="2" sheetId="2" state="hidden" r:id="rId2"/>
    <sheet name="견적" sheetId="3" r:id="rId3"/>
  </sheets>
  <calcPr calcId="162913"/>
  <extLst>
    <ext uri="GoogleSheetsCustomDataVersion2">
      <go:sheetsCustomData xmlns:go="http://customooxmlschemas.google.com/" r:id="rId7" roundtripDataChecksum="b7vB5b8vgqquUXExF2Rl2vLhNOR815CiS0/OZkCMIn8="/>
    </ext>
  </extLst>
</workbook>
</file>

<file path=xl/calcChain.xml><?xml version="1.0" encoding="utf-8"?>
<calcChain xmlns="http://schemas.openxmlformats.org/spreadsheetml/2006/main">
  <c r="A56" i="3" l="1"/>
  <c r="A55" i="3"/>
  <c r="A54" i="3"/>
  <c r="A53" i="3"/>
  <c r="A52" i="3"/>
  <c r="A51" i="3"/>
  <c r="A50" i="3"/>
  <c r="A49" i="3"/>
  <c r="A48" i="3"/>
  <c r="A47" i="3"/>
  <c r="A46" i="3"/>
  <c r="A45" i="3"/>
  <c r="A44" i="3"/>
  <c r="A43" i="3"/>
  <c r="A42" i="3"/>
  <c r="A41" i="3"/>
  <c r="A40" i="3"/>
  <c r="A38" i="3"/>
  <c r="A37" i="3"/>
  <c r="A36" i="3"/>
  <c r="A35" i="3"/>
  <c r="A34" i="3"/>
  <c r="A33" i="3"/>
  <c r="A32" i="3"/>
  <c r="A31" i="3"/>
  <c r="G37" i="2"/>
  <c r="F37" i="2"/>
  <c r="E37" i="2"/>
  <c r="D37" i="2"/>
  <c r="C37" i="2"/>
  <c r="B37" i="2"/>
  <c r="H37" i="2" s="1"/>
  <c r="H27" i="3" s="1"/>
  <c r="B56" i="3" s="1"/>
  <c r="G36" i="2"/>
  <c r="F36" i="2"/>
  <c r="E36" i="2"/>
  <c r="D36" i="2"/>
  <c r="C36" i="2"/>
  <c r="B36" i="2"/>
  <c r="H36" i="2" s="1"/>
  <c r="H26" i="3" s="1"/>
  <c r="B55" i="3" s="1"/>
  <c r="G35" i="2"/>
  <c r="F35" i="2"/>
  <c r="E35" i="2"/>
  <c r="D35" i="2"/>
  <c r="C35" i="2"/>
  <c r="B35" i="2"/>
  <c r="H35" i="2" s="1"/>
  <c r="H25" i="3" s="1"/>
  <c r="B54" i="3" s="1"/>
  <c r="G34" i="2"/>
  <c r="F34" i="2"/>
  <c r="E34" i="2"/>
  <c r="D34" i="2"/>
  <c r="C34" i="2"/>
  <c r="B34" i="2"/>
  <c r="H34" i="2" s="1"/>
  <c r="H24" i="3" s="1"/>
  <c r="B53" i="3" s="1"/>
  <c r="G33" i="2"/>
  <c r="F33" i="2"/>
  <c r="E33" i="2"/>
  <c r="D33" i="2"/>
  <c r="C33" i="2"/>
  <c r="B33" i="2"/>
  <c r="H33" i="2" s="1"/>
  <c r="H23" i="3" s="1"/>
  <c r="B52" i="3" s="1"/>
  <c r="G32" i="2"/>
  <c r="F32" i="2"/>
  <c r="E32" i="2"/>
  <c r="D32" i="2"/>
  <c r="C32" i="2"/>
  <c r="B32" i="2"/>
  <c r="H32" i="2" s="1"/>
  <c r="H22" i="3" s="1"/>
  <c r="B51" i="3" s="1"/>
  <c r="G31" i="2"/>
  <c r="F31" i="2"/>
  <c r="E31" i="2"/>
  <c r="D31" i="2"/>
  <c r="C31" i="2"/>
  <c r="B31" i="2"/>
  <c r="H31" i="2" s="1"/>
  <c r="H21" i="3" s="1"/>
  <c r="B50" i="3" s="1"/>
  <c r="H30" i="2"/>
  <c r="H20" i="3" s="1"/>
  <c r="B49" i="3" s="1"/>
  <c r="G30" i="2"/>
  <c r="F30" i="2"/>
  <c r="E30" i="2"/>
  <c r="D30" i="2"/>
  <c r="C30" i="2"/>
  <c r="B30" i="2"/>
  <c r="G29" i="2"/>
  <c r="F29" i="2"/>
  <c r="E29" i="2"/>
  <c r="D29" i="2"/>
  <c r="C29" i="2"/>
  <c r="B29" i="2"/>
  <c r="H29" i="2" s="1"/>
  <c r="H19" i="3" s="1"/>
  <c r="B48" i="3" s="1"/>
  <c r="G28" i="2"/>
  <c r="F28" i="2"/>
  <c r="E28" i="2"/>
  <c r="D28" i="2"/>
  <c r="C28" i="2"/>
  <c r="B28" i="2"/>
  <c r="H28" i="2" s="1"/>
  <c r="H18" i="3" s="1"/>
  <c r="B47" i="3" s="1"/>
  <c r="G27" i="2"/>
  <c r="F27" i="2"/>
  <c r="E27" i="2"/>
  <c r="D27" i="2"/>
  <c r="C27" i="2"/>
  <c r="B27" i="2"/>
  <c r="H27" i="2" s="1"/>
  <c r="H17" i="3" s="1"/>
  <c r="B46" i="3" s="1"/>
  <c r="G26" i="2"/>
  <c r="F26" i="2"/>
  <c r="E26" i="2"/>
  <c r="D26" i="2"/>
  <c r="C26" i="2"/>
  <c r="B26" i="2"/>
  <c r="H26" i="2" s="1"/>
  <c r="H16" i="3" s="1"/>
  <c r="B45" i="3" s="1"/>
  <c r="G25" i="2"/>
  <c r="F25" i="2"/>
  <c r="E25" i="2"/>
  <c r="D25" i="2"/>
  <c r="C25" i="2"/>
  <c r="B25" i="2"/>
  <c r="H25" i="2" s="1"/>
  <c r="H15" i="3" s="1"/>
  <c r="B44" i="3" s="1"/>
  <c r="G24" i="2"/>
  <c r="F24" i="2"/>
  <c r="E24" i="2"/>
  <c r="D24" i="2"/>
  <c r="C24" i="2"/>
  <c r="B24" i="2"/>
  <c r="H24" i="2" s="1"/>
  <c r="H14" i="3" s="1"/>
  <c r="B43" i="3" s="1"/>
  <c r="G23" i="2"/>
  <c r="F23" i="2"/>
  <c r="E23" i="2"/>
  <c r="D23" i="2"/>
  <c r="C23" i="2"/>
  <c r="B23" i="2"/>
  <c r="H23" i="2" s="1"/>
  <c r="H13" i="3" s="1"/>
  <c r="B42" i="3" s="1"/>
  <c r="G22" i="2"/>
  <c r="F22" i="2"/>
  <c r="E22" i="2"/>
  <c r="D22" i="2"/>
  <c r="C22" i="2"/>
  <c r="B22" i="2"/>
  <c r="G21" i="2"/>
  <c r="F21" i="2"/>
  <c r="E21" i="2"/>
  <c r="D21" i="2"/>
  <c r="C21" i="2"/>
  <c r="B21" i="2"/>
  <c r="G20" i="2"/>
  <c r="F20" i="2"/>
  <c r="E20" i="2"/>
  <c r="B20" i="2"/>
  <c r="G19" i="2"/>
  <c r="F19" i="2"/>
  <c r="E19" i="2"/>
  <c r="B19" i="2"/>
  <c r="G18" i="2"/>
  <c r="F18" i="2"/>
  <c r="E18" i="2"/>
  <c r="B18" i="2"/>
  <c r="G17" i="2"/>
  <c r="F17" i="2"/>
  <c r="E17" i="2"/>
  <c r="B17" i="2"/>
  <c r="G16" i="2"/>
  <c r="F16" i="2"/>
  <c r="E16" i="2"/>
  <c r="D16" i="2"/>
  <c r="C16" i="2"/>
  <c r="B16" i="2"/>
  <c r="H16" i="2" s="1"/>
  <c r="H6" i="3" s="1"/>
  <c r="B35" i="3" s="1"/>
  <c r="G15" i="2"/>
  <c r="F15" i="2"/>
  <c r="E15" i="2"/>
  <c r="D15" i="2"/>
  <c r="C15" i="2"/>
  <c r="B15" i="2"/>
  <c r="H15" i="2" s="1"/>
  <c r="H5" i="3" s="1"/>
  <c r="B34" i="3" s="1"/>
  <c r="G14" i="2"/>
  <c r="F14" i="2"/>
  <c r="E14" i="2"/>
  <c r="D14" i="2"/>
  <c r="C14" i="2"/>
  <c r="B14" i="2"/>
  <c r="H14" i="2" s="1"/>
  <c r="H4" i="3" s="1"/>
  <c r="B33" i="3" s="1"/>
  <c r="H13" i="2"/>
  <c r="H3" i="3" s="1"/>
  <c r="B32" i="3" s="1"/>
  <c r="G13" i="2"/>
  <c r="F13" i="2"/>
  <c r="E13" i="2"/>
  <c r="D13" i="2"/>
  <c r="C13" i="2"/>
  <c r="B13" i="2"/>
  <c r="G12" i="2"/>
  <c r="F12" i="2"/>
  <c r="E12" i="2"/>
  <c r="B12" i="2"/>
  <c r="B10" i="2"/>
  <c r="B9" i="2"/>
  <c r="B8" i="2"/>
  <c r="F7" i="2"/>
  <c r="E7" i="2"/>
  <c r="D7" i="2"/>
  <c r="C7" i="2"/>
  <c r="B7" i="2"/>
  <c r="F6" i="2"/>
  <c r="E6" i="2"/>
  <c r="D6" i="2"/>
  <c r="C6" i="2"/>
  <c r="B6" i="2"/>
  <c r="F5" i="2"/>
  <c r="E5" i="2"/>
  <c r="D5" i="2"/>
  <c r="C5" i="2"/>
  <c r="B5" i="2"/>
  <c r="H4" i="2"/>
  <c r="F4" i="2"/>
  <c r="E4" i="2"/>
  <c r="D4" i="2"/>
  <c r="C4" i="2"/>
  <c r="B4" i="2"/>
  <c r="H3" i="2"/>
  <c r="F3" i="2"/>
  <c r="E3" i="2"/>
  <c r="D3" i="2"/>
  <c r="C3" i="2"/>
  <c r="D12" i="2" s="1"/>
  <c r="B3" i="2"/>
  <c r="H22" i="2" l="1"/>
  <c r="H12" i="3" s="1"/>
  <c r="B41" i="3" s="1"/>
  <c r="H21" i="2"/>
  <c r="H11" i="3" s="1"/>
  <c r="B40" i="3" s="1"/>
  <c r="C18" i="2"/>
  <c r="H18" i="2" s="1"/>
  <c r="H8" i="3" s="1"/>
  <c r="B37" i="3" s="1"/>
  <c r="D18" i="2"/>
  <c r="C17" i="2"/>
  <c r="H17" i="2" s="1"/>
  <c r="H7" i="3" s="1"/>
  <c r="B36" i="3" s="1"/>
  <c r="D19" i="2"/>
  <c r="D17" i="2"/>
  <c r="C20" i="2"/>
  <c r="H20" i="2" s="1"/>
  <c r="H10" i="3" s="1"/>
  <c r="B39" i="3" s="1"/>
  <c r="D20" i="2"/>
  <c r="C19" i="2"/>
  <c r="H19" i="2" s="1"/>
  <c r="H9" i="3" s="1"/>
  <c r="B38" i="3" s="1"/>
  <c r="C12" i="2"/>
  <c r="H12" i="2" s="1"/>
  <c r="H2" i="3" s="1"/>
  <c r="B31" i="3" l="1"/>
  <c r="G31" i="3"/>
</calcChain>
</file>

<file path=xl/sharedStrings.xml><?xml version="1.0" encoding="utf-8"?>
<sst xmlns="http://schemas.openxmlformats.org/spreadsheetml/2006/main" count="404" uniqueCount="133">
  <si>
    <t>1. 아산병원 시스템 관련 최소사양</t>
  </si>
  <si>
    <t>2. 아산병원 시스템 관련 권장사양</t>
  </si>
  <si>
    <r>
      <rPr>
        <b/>
        <sz val="11"/>
        <color rgb="FFFF0000"/>
        <rFont val="맑은 고딕"/>
        <family val="3"/>
        <charset val="129"/>
      </rPr>
      <t>모</t>
    </r>
    <r>
      <rPr>
        <sz val="11"/>
        <color theme="1"/>
        <rFont val="맑은 고딕"/>
        <family val="3"/>
        <charset val="129"/>
      </rPr>
      <t>니터 선택▼</t>
    </r>
  </si>
  <si>
    <t>PC 구매시 안내사항</t>
  </si>
  <si>
    <t>CPU</t>
  </si>
  <si>
    <r>
      <rPr>
        <sz val="10"/>
        <color theme="1"/>
        <rFont val="Malgun Gothic"/>
        <family val="3"/>
        <charset val="129"/>
      </rPr>
      <t>인텔 코어i3-</t>
    </r>
    <r>
      <rPr>
        <b/>
        <sz val="10"/>
        <color theme="1"/>
        <rFont val="맑은 고딕"/>
        <family val="3"/>
        <charset val="129"/>
      </rPr>
      <t>10세대</t>
    </r>
    <r>
      <rPr>
        <sz val="10"/>
        <color theme="1"/>
        <rFont val="맑은 고딕"/>
        <family val="3"/>
        <charset val="129"/>
      </rPr>
      <t xml:space="preserve"> 10100F</t>
    </r>
  </si>
  <si>
    <r>
      <rPr>
        <sz val="10"/>
        <color theme="1"/>
        <rFont val="Malgun Gothic"/>
        <family val="3"/>
        <charset val="129"/>
      </rPr>
      <t>인텔 코어i3-</t>
    </r>
    <r>
      <rPr>
        <b/>
        <sz val="10"/>
        <color theme="1"/>
        <rFont val="맑은 고딕"/>
        <family val="3"/>
        <charset val="129"/>
      </rPr>
      <t>12세대</t>
    </r>
    <r>
      <rPr>
        <sz val="10"/>
        <color theme="1"/>
        <rFont val="맑은 고딕"/>
        <family val="3"/>
        <charset val="129"/>
      </rPr>
      <t xml:space="preserve"> 12100F </t>
    </r>
  </si>
  <si>
    <r>
      <rPr>
        <sz val="12"/>
        <color theme="1"/>
        <rFont val="Malgun Gothic"/>
        <family val="3"/>
        <charset val="129"/>
      </rPr>
      <t>1. DELL P2422</t>
    </r>
    <r>
      <rPr>
        <sz val="12"/>
        <color rgb="FFFF0000"/>
        <rFont val="맑은 고딕"/>
        <family val="3"/>
        <charset val="129"/>
      </rPr>
      <t>★</t>
    </r>
  </si>
  <si>
    <t>2. 삼성전자 S24C310</t>
  </si>
  <si>
    <t>3. 픽셀아트 2710W 무결점</t>
  </si>
  <si>
    <t>CPU쿨러</t>
  </si>
  <si>
    <t>인텔정품쿨러</t>
  </si>
  <si>
    <t>PC구입이 모두 결정되고 나면 각 방마다 대표로 한분이 02-3010-7800으로 연락하여 PC대수만큼 
IP준비해달라고 요청해주세요. 이전설치 또는 납품할때마다 IP준비를 바로 못하는경우도 많았습니다.</t>
  </si>
  <si>
    <t>M/B</t>
  </si>
  <si>
    <t>인텔 H510M 칩셋</t>
  </si>
  <si>
    <t xml:space="preserve"> 인텔 H610M 칩셋</t>
  </si>
  <si>
    <t>RAM</t>
  </si>
  <si>
    <t xml:space="preserve">메모리 DDR4 16G </t>
  </si>
  <si>
    <r>
      <rPr>
        <b/>
        <sz val="14"/>
        <color theme="1"/>
        <rFont val="Malgun Gothic"/>
        <family val="3"/>
        <charset val="129"/>
      </rPr>
      <t>1. 납품일로 부터 1년간 무상으로 출장A/S를 지원합니다. 단, 소프트웨어적인 
   문제로 출장은 가지 않습니다. 2년간은 무상으로 점검 및 수리가 이루어지며
   출장수리가 아닌 퀵서비스를 이용해 보내주시면 됩니다. 아산병원 보안상 
   원격지원 서비스가 되지 않아 카톡이나 전화연락으로 해결방법을 자세히 
   안내만 드리고 있습니다.  @리얼컴  ◀카카오채널 
   리얼컴 매장폰 010-5644-7811 / 대표연락처 010-5802-0317
2. 제공해 드리는 PC의 경우 내구성이 우수한 제품으로만 선별해서 제작됩니다.
   가격 싸게 보이려 질낮은 제품을 넣지 않습니다. 
   모든가격은 VAT포함가 입니다. 현금영수증 및 세금계산서 발행 가능한 금액입니다.
3. (4)번 PC의경우 아산병원 시스템상 제가 권장드리는 PC입니다. 
   1~3번이라고 안돌아 가는거 아닙니다. 무리없이 돌아갑니다. 
4. 모니터의 경우 매년 자리이전 하실때 마다 책상 위에 선반 높낮이가 제각각
이라 높낮이가 조절이 가능한 모니터로 선별해서</t>
    </r>
    <r>
      <rPr>
        <b/>
        <sz val="14"/>
        <color rgb="FF00B0F0"/>
        <rFont val="맑은 고딕"/>
        <family val="3"/>
        <charset val="129"/>
      </rPr>
      <t xml:space="preserve"> </t>
    </r>
    <r>
      <rPr>
        <b/>
        <sz val="14"/>
        <color rgb="FF0070C0"/>
        <rFont val="맑은 고딕"/>
        <family val="3"/>
        <charset val="129"/>
      </rPr>
      <t>하늘색</t>
    </r>
    <r>
      <rPr>
        <b/>
        <sz val="14"/>
        <color theme="1"/>
        <rFont val="맑은 고딕"/>
        <family val="3"/>
        <charset val="129"/>
      </rPr>
      <t xml:space="preserve">으로 해두었습니다. 
5. 모니터 해상도는 FHD와 QHD로 나뉩니다. 아산병원 시스템상 QHD를 권장드리며, 내구성좋은 제품들의경우 가격이 비싸 QHD로 하시기 쉽지 않을순 있으나  
그래도 계속 사용하실 모니터라면 투자 하시는편이 좋습니다. 
FHD로 사용중이신 선생님분들도 계셔서 여쭤 보았는데 그냥 그런대로 적응해서 사용하시는분이 계시더라구요. 또 다른분은 불편해 하시는분들도 계시구요. 
저렴한 제품의 QHD모델도 있으나 30대 납 품시 1년에 3-4대이상... 불량나는걸 확인했습니다. 이전 설치 해드리면서도 3년후 추가로 10개의 어댑터 불량을 확인했구요. 
6. 1년후 출장서비스를 지원하지 않습니다. 방문이 힘드신분들은 퀵서비스를 이용이 가능합니다. (퀵기사님 연락처 010-5604-2720) ← 따로 저장하셨다가 개인적으로 필요하실때 이용하셔도 됩니다.
7. https://cafe.naver.com/realcom7   네이버카페를 운영중입니다. 
                      </t>
    </r>
    <r>
      <rPr>
        <b/>
        <sz val="14"/>
        <color rgb="FFFF0000"/>
        <rFont val="맑은 고딕"/>
        <family val="3"/>
        <charset val="129"/>
      </rPr>
      <t xml:space="preserve">   모든가격은 2024년 1월 22일을 기준가격입니다. 
              2월 부터 인상 및 인하될 제품들로 인해 2월이후 구입하시는 분께는 
                                        새로 다시 안내 드리겠습니다.</t>
    </r>
    <r>
      <rPr>
        <b/>
        <sz val="14"/>
        <color theme="1"/>
        <rFont val="맑은 고딕"/>
        <family val="3"/>
        <charset val="129"/>
      </rPr>
      <t xml:space="preserve">
</t>
    </r>
  </si>
  <si>
    <t>VGA</t>
  </si>
  <si>
    <t>지포스 GT1030 D5 2GB</t>
  </si>
  <si>
    <t>SSD</t>
  </si>
  <si>
    <t>M.2 NVMe (500GB)</t>
  </si>
  <si>
    <t>CASE</t>
  </si>
  <si>
    <t>V200 WHITE 전공의실 추천케이스</t>
  </si>
  <si>
    <t>POWER</t>
  </si>
  <si>
    <t>마이크로닉스 정격400W 80PLUS</t>
  </si>
  <si>
    <t>윈도우(OS)</t>
  </si>
  <si>
    <t xml:space="preserve">윈도우10 설치 및 기본셋팅 </t>
  </si>
  <si>
    <t>컴퓨터 합계</t>
  </si>
  <si>
    <t>3.  아산병원 시스템 관련 최소추천</t>
  </si>
  <si>
    <t>4.  아산병원 시스템 관련 권장추천</t>
  </si>
  <si>
    <t>높낮이 조절됨, 피봇(세로가능)</t>
  </si>
  <si>
    <t>높이고정 (위아래 각도조절가능)</t>
  </si>
  <si>
    <r>
      <rPr>
        <b/>
        <sz val="10"/>
        <color theme="1"/>
        <rFont val="Malgun Gothic"/>
        <family val="3"/>
        <charset val="129"/>
      </rPr>
      <t>인텔 코어</t>
    </r>
    <r>
      <rPr>
        <b/>
        <sz val="10"/>
        <color rgb="FFFF0000"/>
        <rFont val="맑은 고딕"/>
        <family val="3"/>
        <charset val="129"/>
      </rPr>
      <t>i5-12세대 12400F</t>
    </r>
  </si>
  <si>
    <r>
      <rPr>
        <b/>
        <sz val="10"/>
        <color theme="1"/>
        <rFont val="Malgun Gothic"/>
        <family val="3"/>
        <charset val="129"/>
      </rPr>
      <t>인텔 코어</t>
    </r>
    <r>
      <rPr>
        <b/>
        <sz val="10"/>
        <color rgb="FFFF0000"/>
        <rFont val="맑은 고딕"/>
        <family val="3"/>
        <charset val="129"/>
      </rPr>
      <t>i5-12세대 12400F</t>
    </r>
  </si>
  <si>
    <t>1920*1080 FHD IPS</t>
  </si>
  <si>
    <t xml:space="preserve">2560 x 1440(QHD) IPS
30대중 3~4대꼴 불량 </t>
  </si>
  <si>
    <t>인텔 H610M 칩셋</t>
  </si>
  <si>
    <t>DELL 24"인치 무상3년</t>
  </si>
  <si>
    <t>삼성 24인치 무상1년</t>
  </si>
  <si>
    <t xml:space="preserve">픽셀아트 27인치 무상1년 </t>
  </si>
  <si>
    <t>지포스 GT1650 D6 4GB</t>
  </si>
  <si>
    <r>
      <rPr>
        <b/>
        <sz val="12"/>
        <color theme="1"/>
        <rFont val="Malgun Gothic"/>
        <family val="3"/>
        <charset val="129"/>
      </rPr>
      <t>4. [DELL] S2721DS QHD 27형</t>
    </r>
    <r>
      <rPr>
        <b/>
        <sz val="12"/>
        <color rgb="FFFF0000"/>
        <rFont val="맑은 고딕"/>
        <family val="3"/>
        <charset val="129"/>
      </rPr>
      <t>★</t>
    </r>
  </si>
  <si>
    <t>5. 삼성전자 WQHD 34형 S5 S34C500</t>
  </si>
  <si>
    <t>5. 고사양 게임 풀옵션 가능 알뜰사양</t>
  </si>
  <si>
    <t>6. 고사양 게임 풀옵션가능 권장사양</t>
  </si>
  <si>
    <r>
      <rPr>
        <b/>
        <sz val="10"/>
        <color theme="1"/>
        <rFont val="Malgun Gothic"/>
        <family val="3"/>
        <charset val="129"/>
      </rPr>
      <t>인텔 코어</t>
    </r>
    <r>
      <rPr>
        <b/>
        <sz val="10"/>
        <color rgb="FFFF0000"/>
        <rFont val="맑은 고딕"/>
        <family val="3"/>
        <charset val="129"/>
      </rPr>
      <t>i5-12세대 12400F</t>
    </r>
  </si>
  <si>
    <t>NEW★인텔 코어i5-13세대 13400F</t>
  </si>
  <si>
    <t xml:space="preserve">타워형 RGB 쿨러 (WHITE) </t>
  </si>
  <si>
    <t xml:space="preserve"> MSI H610M 칩셋</t>
  </si>
  <si>
    <t>MSI PRO B760M-A DDR4 II</t>
  </si>
  <si>
    <r>
      <rPr>
        <b/>
        <sz val="10"/>
        <color theme="1"/>
        <rFont val="Malgun Gothic"/>
        <family val="3"/>
        <charset val="129"/>
      </rPr>
      <t xml:space="preserve">메모리 DDR4 </t>
    </r>
    <r>
      <rPr>
        <b/>
        <sz val="10"/>
        <color rgb="FFFF0000"/>
        <rFont val="맑은 고딕"/>
        <family val="3"/>
        <charset val="129"/>
      </rPr>
      <t>32G</t>
    </r>
    <r>
      <rPr>
        <b/>
        <sz val="10"/>
        <color theme="1"/>
        <rFont val="맑은 고딕"/>
        <family val="3"/>
        <charset val="129"/>
      </rPr>
      <t xml:space="preserve"> (16G x 2EA)</t>
    </r>
  </si>
  <si>
    <r>
      <rPr>
        <b/>
        <sz val="10"/>
        <color theme="1"/>
        <rFont val="Malgun Gothic"/>
        <family val="3"/>
        <charset val="129"/>
      </rPr>
      <t xml:space="preserve">지포스 </t>
    </r>
    <r>
      <rPr>
        <b/>
        <sz val="10"/>
        <color rgb="FFFF0000"/>
        <rFont val="맑은 고딕"/>
        <family val="3"/>
        <charset val="129"/>
      </rPr>
      <t>GTX3060 D6 8GB</t>
    </r>
  </si>
  <si>
    <r>
      <rPr>
        <b/>
        <sz val="10"/>
        <color theme="1"/>
        <rFont val="Malgun Gothic"/>
        <family val="3"/>
        <charset val="129"/>
      </rPr>
      <t xml:space="preserve">지포스 </t>
    </r>
    <r>
      <rPr>
        <b/>
        <sz val="10"/>
        <color rgb="FFFF0000"/>
        <rFont val="맑은 고딕"/>
        <family val="3"/>
        <charset val="129"/>
      </rPr>
      <t>GTX4060 D6 8GB</t>
    </r>
  </si>
  <si>
    <t>M.2 NVMe (1TB)</t>
  </si>
  <si>
    <t>3RSYS R240 (화이트)</t>
  </si>
  <si>
    <t>DAVEN APEX MESH 강화유리 (White)</t>
  </si>
  <si>
    <t xml:space="preserve">2560 x 1440(QHD) </t>
  </si>
  <si>
    <t>3440 x 1440(Ultra WQHD)  IPS</t>
  </si>
  <si>
    <t>마이크로닉스 600W 정격 80PLUS</t>
  </si>
  <si>
    <r>
      <rPr>
        <b/>
        <sz val="10"/>
        <color theme="1"/>
        <rFont val="Malgun Gothic"/>
        <family val="3"/>
        <charset val="129"/>
      </rPr>
      <t xml:space="preserve">마이크로닉스 클래식2 </t>
    </r>
    <r>
      <rPr>
        <b/>
        <sz val="10"/>
        <color rgb="FFFF0000"/>
        <rFont val="맑은 고딕"/>
        <family val="3"/>
        <charset val="129"/>
      </rPr>
      <t>정격600W</t>
    </r>
  </si>
  <si>
    <t>DELL 27"인치 QHD 무상3년</t>
  </si>
  <si>
    <t xml:space="preserve">삼성 34"인치 </t>
  </si>
  <si>
    <t>7. 고사양 게임 풀옵션 가능 추천사양</t>
  </si>
  <si>
    <t>8. 현존 가성비 게임용 고스팩사양</t>
  </si>
  <si>
    <t>NEW★인텔 코어i5-14세대 14500</t>
  </si>
  <si>
    <t xml:space="preserve">NEW★인텔 코어i5-14세대 14600KF </t>
  </si>
  <si>
    <t>DEEPCOOL AG620 냉각효율 최고</t>
  </si>
  <si>
    <r>
      <rPr>
        <b/>
        <sz val="12"/>
        <color rgb="FFFF0000"/>
        <rFont val="맑은 고딕"/>
        <family val="3"/>
        <charset val="129"/>
      </rPr>
      <t>윈</t>
    </r>
    <r>
      <rPr>
        <b/>
        <sz val="12"/>
        <color theme="1"/>
        <rFont val="맑은 고딕"/>
        <family val="3"/>
        <charset val="129"/>
      </rPr>
      <t>도우 선택▼</t>
    </r>
  </si>
  <si>
    <r>
      <rPr>
        <b/>
        <sz val="12"/>
        <color rgb="FFFF0000"/>
        <rFont val="맑은 고딕"/>
        <family val="3"/>
        <charset val="129"/>
      </rPr>
      <t>하</t>
    </r>
    <r>
      <rPr>
        <b/>
        <sz val="12"/>
        <color theme="1"/>
        <rFont val="맑은 고딕"/>
        <family val="3"/>
        <charset val="129"/>
      </rPr>
      <t>드 추가▼ D드라이브</t>
    </r>
  </si>
  <si>
    <t xml:space="preserve">윈도우 11 HOME 정품 </t>
  </si>
  <si>
    <t>W/D 1TB</t>
  </si>
  <si>
    <t>메모리 DDR4 32G (16G x2ea)</t>
  </si>
  <si>
    <t>윈도우 11 HOME FPP 정품</t>
  </si>
  <si>
    <t>W/D 2TB</t>
  </si>
  <si>
    <t>지포스 RTX 4060 TI D6 8GB</t>
  </si>
  <si>
    <t>지포스 RTX 4070 SUPER 12GB</t>
  </si>
  <si>
    <t>윈도우 정품 구매시 해당 (미선택시 크랙인증)</t>
  </si>
  <si>
    <t>대부분 하드를 활용 안하심… 비추천…</t>
  </si>
  <si>
    <t>1. 모니터는 개봉시 교환이나 반품이 불가하오니 신중히 선택해주세요.
DELL 모니터의경우 지금이 제일 저렴한시기고 2~3월부터 가격이 인상될수도 있으니
참고바랍니다. 
2. 정품 윈도우는 해당PC에 설치가 되면 귀속되어 반품이나 교환이 불가합니다.
윈도우 정품 추가는 선택사항이며 필수는 아닙니다. (미선택시 크랙으로 인증됩니다.)</t>
  </si>
  <si>
    <t>마이크로닉스 700W 정격 80PLUS</t>
  </si>
  <si>
    <t>윈도우11은 아직 불안정합니다. 윈도우 정품 11로 구입시 10으로 설치후 11키로 정품인증 해드립니다.
윈도우 정품을 구입하지 않으셔도 사용가능 하도록 조치하니 반드시 필요한건 아닙니다^^</t>
  </si>
  <si>
    <t>컴퓨터</t>
  </si>
  <si>
    <t>모니터</t>
  </si>
  <si>
    <t>윈도우</t>
  </si>
  <si>
    <t>하드</t>
  </si>
  <si>
    <t>케이스</t>
  </si>
  <si>
    <t>선택안함</t>
  </si>
  <si>
    <t>랜덤</t>
  </si>
  <si>
    <t>Win10 HOME</t>
  </si>
  <si>
    <t>White</t>
  </si>
  <si>
    <t>Win10 PRO</t>
  </si>
  <si>
    <t>Black</t>
  </si>
  <si>
    <t>사용자</t>
  </si>
  <si>
    <t>합계</t>
  </si>
  <si>
    <t>이름</t>
  </si>
  <si>
    <t>모니터1</t>
  </si>
  <si>
    <t>모니터2</t>
  </si>
  <si>
    <t>윈도우(정품설치)</t>
  </si>
  <si>
    <t>하드추가</t>
  </si>
  <si>
    <t xml:space="preserve">케이스 </t>
  </si>
  <si>
    <t>이의주</t>
  </si>
  <si>
    <t>4. [DELL] S2721DS QHD 27형★</t>
  </si>
  <si>
    <t>노석준</t>
  </si>
  <si>
    <t>이시현</t>
  </si>
  <si>
    <t>이태림</t>
  </si>
  <si>
    <t>김태원</t>
  </si>
  <si>
    <t>전주은</t>
  </si>
  <si>
    <t>허재영</t>
  </si>
  <si>
    <t>박서영</t>
  </si>
  <si>
    <t>1. DELL P2422★</t>
  </si>
  <si>
    <t>황나혜</t>
  </si>
  <si>
    <t>▼자동입력</t>
  </si>
  <si>
    <t>금액</t>
  </si>
  <si>
    <t>현금영수증 번호</t>
  </si>
  <si>
    <t>비고</t>
  </si>
  <si>
    <t>010-2009-0512</t>
  </si>
  <si>
    <t>총 합계</t>
  </si>
  <si>
    <t>010-9298-3472</t>
  </si>
  <si>
    <t>010-2393-9355</t>
  </si>
  <si>
    <t>010-2086-0410</t>
  </si>
  <si>
    <t>010-9559-1390</t>
  </si>
  <si>
    <t>010-2067-9975</t>
  </si>
  <si>
    <t>010-4122-5773</t>
  </si>
  <si>
    <t>010-7202-9505</t>
  </si>
  <si>
    <t>010-7261-0735</t>
  </si>
  <si>
    <t>이기홍</t>
    <phoneticPr fontId="26" type="noConversion"/>
  </si>
  <si>
    <t>010-8244-1742</t>
    <phoneticPr fontId="26" type="noConversion"/>
  </si>
  <si>
    <t>010-6582-8217</t>
  </si>
  <si>
    <t>양소연</t>
    <phoneticPr fontId="26" type="noConversion"/>
  </si>
  <si>
    <t>27인치</t>
    <phoneticPr fontId="26" type="noConversion"/>
  </si>
  <si>
    <t>24인치</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</si>
</sst>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font>
      <sz val="11"/>
      <color rgb="FF000000"/>
      <name val="Arial"/>
      <scheme val="minor"/>
    </font>
    <font>
      <b/>
      <sz val="10"/>
      <color theme="1"/>
      <name val="Malgun Gothic"/>
      <family val="3"/>
      <charset val="129"/>
    </font>
    <font>
      <sz val="11"/>
      <name val="Arial"/>
      <family val="2"/>
    </font>
    <font>
      <sz val="11"/>
      <color theme="1"/>
      <name val="Malgun Gothic"/>
      <family val="3"/>
      <charset val="129"/>
    </font>
    <font>
      <b/>
      <sz val="24"/>
      <color theme="1"/>
      <name val="Malgun Gothic"/>
      <family val="3"/>
      <charset val="129"/>
    </font>
    <font>
      <sz val="10"/>
      <color theme="1"/>
      <name val="Malgun Gothic"/>
      <family val="3"/>
      <charset val="129"/>
    </font>
    <font>
      <sz val="12"/>
      <color theme="1"/>
      <name val="Malgun Gothic"/>
      <family val="3"/>
      <charset val="129"/>
    </font>
    <font>
      <b/>
      <sz val="11"/>
      <color rgb="FFFF0000"/>
      <name val="Malgun Gothic"/>
      <family val="3"/>
      <charset val="129"/>
    </font>
    <font>
      <b/>
      <sz val="14"/>
      <color theme="1"/>
      <name val="Malgun Gothic"/>
      <family val="3"/>
      <charset val="129"/>
    </font>
    <font>
      <sz val="10"/>
      <color rgb="FFFF0000"/>
      <name val="Malgun Gothic"/>
      <family val="3"/>
      <charset val="129"/>
    </font>
    <font>
      <b/>
      <sz val="11"/>
      <color theme="1"/>
      <name val="Malgun Gothic"/>
      <family val="3"/>
      <charset val="129"/>
    </font>
    <font>
      <b/>
      <sz val="10"/>
      <color rgb="FFFF0000"/>
      <name val="Malgun Gothic"/>
      <family val="3"/>
      <charset val="129"/>
    </font>
    <font>
      <b/>
      <sz val="12"/>
      <color theme="1"/>
      <name val="Malgun Gothic"/>
      <family val="3"/>
      <charset val="129"/>
    </font>
    <font>
      <b/>
      <sz val="16"/>
      <color theme="1"/>
      <name val="Malgun Gothic"/>
      <family val="3"/>
      <charset val="129"/>
    </font>
    <font>
      <b/>
      <sz val="11"/>
      <color rgb="FFFF0000"/>
      <name val="맑은 고딕"/>
      <family val="3"/>
      <charset val="129"/>
    </font>
    <font>
      <sz val="11"/>
      <color theme="1"/>
      <name val="맑은 고딕"/>
      <family val="3"/>
      <charset val="129"/>
    </font>
    <font>
      <b/>
      <sz val="10"/>
      <color theme="1"/>
      <name val="맑은 고딕"/>
      <family val="3"/>
      <charset val="129"/>
    </font>
    <font>
      <sz val="10"/>
      <color theme="1"/>
      <name val="맑은 고딕"/>
      <family val="3"/>
      <charset val="129"/>
    </font>
    <font>
      <sz val="12"/>
      <color rgb="FFFF0000"/>
      <name val="맑은 고딕"/>
      <family val="3"/>
      <charset val="129"/>
    </font>
    <font>
      <b/>
      <sz val="14"/>
      <color rgb="FF00B0F0"/>
      <name val="맑은 고딕"/>
      <family val="3"/>
      <charset val="129"/>
    </font>
    <font>
      <b/>
      <sz val="14"/>
      <color rgb="FF0070C0"/>
      <name val="맑은 고딕"/>
      <family val="3"/>
      <charset val="129"/>
    </font>
    <font>
      <b/>
      <sz val="14"/>
      <color theme="1"/>
      <name val="맑은 고딕"/>
      <family val="3"/>
      <charset val="129"/>
    </font>
    <font>
      <b/>
      <sz val="14"/>
      <color rgb="FFFF0000"/>
      <name val="맑은 고딕"/>
      <family val="3"/>
      <charset val="129"/>
    </font>
    <font>
      <b/>
      <sz val="10"/>
      <color rgb="FFFF0000"/>
      <name val="맑은 고딕"/>
      <family val="3"/>
      <charset val="129"/>
    </font>
    <font>
      <b/>
      <sz val="12"/>
      <color rgb="FFFF0000"/>
      <name val="맑은 고딕"/>
      <family val="3"/>
      <charset val="129"/>
    </font>
    <font>
      <b/>
      <sz val="12"/>
      <color theme="1"/>
      <name val="맑은 고딕"/>
      <family val="3"/>
      <charset val="129"/>
    </font>
    <font>
      <sz val="8"/>
      <name val="Arial"/>
      <family val="3"/>
      <charset val="129"/>
      <scheme val="minor"/>
    </font>
  </fonts>
  <fills count="11">
    <fill>
      <patternFill patternType="none"/>
    </fill>
    <fill>
      <patternFill patternType="gray125"/>
    </fill>
    <fill>
      <patternFill patternType="solid">
        <fgColor rgb="FFFFFF00"/>
        <bgColor rgb="FFFFFF00"/>
      </patternFill>
    </fill>
    <fill>
      <patternFill patternType="solid">
        <fgColor rgb="FF92D050"/>
        <bgColor rgb="FF92D050"/>
      </patternFill>
    </fill>
    <fill>
      <patternFill patternType="solid">
        <fgColor rgb="FFD8D8D8"/>
        <bgColor rgb="FFD8D8D8"/>
      </patternFill>
    </fill>
    <fill>
      <patternFill patternType="solid">
        <fgColor rgb="FF00B0F0"/>
        <bgColor rgb="FF00B0F0"/>
      </patternFill>
    </fill>
    <fill>
      <patternFill patternType="solid">
        <fgColor rgb="FFBDD6EE"/>
        <bgColor rgb="FFBDD6EE"/>
      </patternFill>
    </fill>
    <fill>
      <patternFill patternType="solid">
        <fgColor rgb="FFF7CAAC"/>
        <bgColor rgb="FFF7CAAC"/>
      </patternFill>
    </fill>
    <fill>
      <patternFill patternType="solid">
        <fgColor rgb="FFFEF2CB"/>
        <bgColor rgb="FFFEF2CB"/>
      </patternFill>
    </fill>
    <fill>
      <patternFill patternType="solid">
        <fgColor rgb="FFE2EFD9"/>
        <bgColor rgb="FFE2EFD9"/>
      </patternFill>
    </fill>
    <fill>
      <patternFill patternType="solid">
        <fgColor rgb="FF00B050"/>
        <bgColor rgb="FF00B050"/>
      </patternFill>
    </fill>
  </fills>
  <borders count="2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4">
    <xf numFmtId="0" fontId="0" fillId="0" borderId="0" xfId="0" applyFont="1" applyAlignment="1">
      <alignment vertical="center"/>
    </xf>
    <xf numFmtId="0" fontId="5" fillId="2" borderId="8" xfId="0" applyFont="1" applyFill="1" applyBorder="1" applyAlignment="1">
      <alignment horizontal="center" vertical="center"/>
    </xf>
    <xf numFmtId="0" fontId="5" fillId="0" borderId="8" xfId="0" applyFont="1" applyBorder="1" applyAlignment="1">
      <alignment horizontal="center" vertical="center"/>
    </xf>
    <xf numFmtId="0" fontId="5" fillId="3" borderId="8" xfId="0" applyFont="1" applyFill="1" applyBorder="1" applyAlignment="1">
      <alignment horizontal="center" vertical="center"/>
    </xf>
    <xf numFmtId="0" fontId="5" fillId="0" borderId="8" xfId="0" applyFont="1" applyBorder="1" applyAlignment="1">
      <alignment horizontal="center" vertical="center" wrapText="1"/>
    </xf>
    <xf numFmtId="0" fontId="9" fillId="0" borderId="8" xfId="0" applyFont="1" applyBorder="1" applyAlignment="1">
      <alignment horizontal="center" vertical="center"/>
    </xf>
    <xf numFmtId="176" fontId="5" fillId="2" borderId="8" xfId="0" applyNumberFormat="1" applyFont="1" applyFill="1" applyBorder="1" applyAlignment="1">
      <alignment horizontal="center" vertical="center"/>
    </xf>
    <xf numFmtId="176" fontId="5" fillId="3" borderId="8" xfId="0" applyNumberFormat="1" applyFont="1" applyFill="1" applyBorder="1" applyAlignment="1">
      <alignment horizontal="center" vertical="center"/>
    </xf>
    <xf numFmtId="0" fontId="1" fillId="0" borderId="8" xfId="0" applyFont="1" applyBorder="1" applyAlignment="1">
      <alignment horizontal="center" vertical="center"/>
    </xf>
    <xf numFmtId="0" fontId="5" fillId="5" borderId="8" xfId="0" applyFont="1" applyFill="1" applyBorder="1" applyAlignment="1">
      <alignment horizontal="center" vertical="center"/>
    </xf>
    <xf numFmtId="0" fontId="1" fillId="0" borderId="8" xfId="0" applyFont="1" applyBorder="1" applyAlignment="1">
      <alignment horizontal="center" vertical="center" wrapText="1"/>
    </xf>
    <xf numFmtId="0" fontId="11" fillId="0" borderId="8" xfId="0" applyFont="1" applyBorder="1" applyAlignment="1">
      <alignment horizontal="center" vertical="center"/>
    </xf>
    <xf numFmtId="176" fontId="5" fillId="5" borderId="8" xfId="0" applyNumberFormat="1" applyFont="1" applyFill="1" applyBorder="1" applyAlignment="1">
      <alignment horizontal="center" vertical="center"/>
    </xf>
    <xf numFmtId="0" fontId="11" fillId="0" borderId="8" xfId="0" applyFont="1" applyBorder="1" applyAlignment="1">
      <alignment horizontal="center" vertical="center" wrapText="1"/>
    </xf>
    <xf numFmtId="0" fontId="13" fillId="0" borderId="6" xfId="0" applyFont="1" applyBorder="1" applyAlignment="1">
      <alignment horizontal="center" vertical="center"/>
    </xf>
    <xf numFmtId="0" fontId="5" fillId="7" borderId="8" xfId="0" applyFont="1" applyFill="1" applyBorder="1" applyAlignment="1">
      <alignment horizontal="center" vertical="center"/>
    </xf>
    <xf numFmtId="0" fontId="6" fillId="0" borderId="2" xfId="0" applyFont="1" applyBorder="1" applyAlignment="1">
      <alignment horizontal="center" vertical="center"/>
    </xf>
    <xf numFmtId="0" fontId="10" fillId="0" borderId="8" xfId="0" applyFont="1" applyBorder="1" applyAlignment="1">
      <alignment horizontal="center" vertical="center"/>
    </xf>
    <xf numFmtId="176" fontId="12" fillId="0" borderId="8" xfId="0" applyNumberFormat="1" applyFont="1" applyBorder="1" applyAlignment="1">
      <alignment horizontal="center" vertical="center"/>
    </xf>
    <xf numFmtId="0" fontId="6" fillId="0" borderId="8" xfId="0" applyFont="1" applyBorder="1" applyAlignment="1">
      <alignment horizontal="center" vertical="center"/>
    </xf>
    <xf numFmtId="176" fontId="12" fillId="0" borderId="1" xfId="0" applyNumberFormat="1" applyFont="1" applyBorder="1" applyAlignment="1">
      <alignment horizontal="center" vertical="center"/>
    </xf>
    <xf numFmtId="0" fontId="6" fillId="0" borderId="18" xfId="0" applyFont="1" applyBorder="1" applyAlignment="1">
      <alignment horizontal="center" vertical="center"/>
    </xf>
    <xf numFmtId="0" fontId="10" fillId="0" borderId="18" xfId="0" applyFont="1" applyBorder="1" applyAlignment="1">
      <alignment horizontal="center" vertical="center"/>
    </xf>
    <xf numFmtId="176" fontId="12" fillId="0" borderId="18" xfId="0" applyNumberFormat="1" applyFont="1" applyBorder="1" applyAlignment="1">
      <alignment horizontal="center" vertical="center"/>
    </xf>
    <xf numFmtId="176" fontId="12" fillId="0" borderId="5" xfId="0" applyNumberFormat="1" applyFont="1" applyBorder="1" applyAlignment="1">
      <alignment horizontal="center" vertical="center"/>
    </xf>
    <xf numFmtId="176" fontId="5" fillId="7" borderId="8" xfId="0" applyNumberFormat="1" applyFont="1" applyFill="1" applyBorder="1" applyAlignment="1">
      <alignment horizontal="center" vertical="center"/>
    </xf>
    <xf numFmtId="176" fontId="3" fillId="0" borderId="0" xfId="0" applyNumberFormat="1" applyFont="1" applyAlignment="1">
      <alignment horizontal="center" vertical="center"/>
    </xf>
    <xf numFmtId="176" fontId="3" fillId="8" borderId="19" xfId="0" applyNumberFormat="1" applyFont="1" applyFill="1" applyBorder="1" applyAlignment="1">
      <alignment horizontal="center" vertical="center"/>
    </xf>
    <xf numFmtId="176" fontId="5" fillId="0" borderId="8" xfId="0" applyNumberFormat="1" applyFont="1" applyBorder="1" applyAlignment="1">
      <alignment horizontal="center" vertical="center"/>
    </xf>
    <xf numFmtId="176" fontId="5" fillId="0" borderId="20" xfId="0" applyNumberFormat="1" applyFont="1" applyBorder="1" applyAlignment="1">
      <alignment horizontal="center" vertical="center"/>
    </xf>
    <xf numFmtId="0" fontId="5" fillId="0" borderId="0" xfId="0" applyFont="1" applyAlignment="1">
      <alignment vertical="center"/>
    </xf>
    <xf numFmtId="49" fontId="5" fillId="8" borderId="8" xfId="0" applyNumberFormat="1" applyFont="1" applyFill="1" applyBorder="1" applyAlignment="1">
      <alignment vertical="center"/>
    </xf>
    <xf numFmtId="0" fontId="5" fillId="8" borderId="8" xfId="0" applyFont="1" applyFill="1" applyBorder="1" applyAlignment="1">
      <alignment vertical="center"/>
    </xf>
    <xf numFmtId="0" fontId="5" fillId="8" borderId="8" xfId="0" applyFont="1" applyFill="1" applyBorder="1" applyAlignment="1">
      <alignment vertical="center"/>
    </xf>
    <xf numFmtId="176" fontId="5" fillId="8" borderId="8" xfId="0" applyNumberFormat="1" applyFont="1" applyFill="1" applyBorder="1" applyAlignment="1">
      <alignment vertical="center"/>
    </xf>
    <xf numFmtId="176" fontId="5" fillId="8" borderId="8" xfId="0" applyNumberFormat="1" applyFont="1" applyFill="1" applyBorder="1" applyAlignment="1">
      <alignment vertical="center"/>
    </xf>
    <xf numFmtId="49" fontId="5" fillId="9" borderId="8" xfId="0" applyNumberFormat="1" applyFont="1" applyFill="1" applyBorder="1" applyAlignment="1">
      <alignment vertical="center"/>
    </xf>
    <xf numFmtId="0" fontId="5" fillId="9" borderId="8" xfId="0" applyFont="1" applyFill="1" applyBorder="1" applyAlignment="1">
      <alignment vertical="center"/>
    </xf>
    <xf numFmtId="0" fontId="5" fillId="9" borderId="8" xfId="0" applyFont="1" applyFill="1" applyBorder="1" applyAlignment="1">
      <alignment vertical="center"/>
    </xf>
    <xf numFmtId="176" fontId="5" fillId="9" borderId="8" xfId="0" applyNumberFormat="1" applyFont="1" applyFill="1" applyBorder="1" applyAlignment="1">
      <alignment vertical="center"/>
    </xf>
    <xf numFmtId="176" fontId="5" fillId="9" borderId="8" xfId="0" applyNumberFormat="1" applyFont="1" applyFill="1" applyBorder="1" applyAlignment="1">
      <alignment vertical="center"/>
    </xf>
    <xf numFmtId="49" fontId="5" fillId="9" borderId="8" xfId="0" applyNumberFormat="1" applyFont="1" applyFill="1" applyBorder="1" applyAlignment="1">
      <alignment vertical="center"/>
    </xf>
    <xf numFmtId="49" fontId="5" fillId="8" borderId="8" xfId="0" applyNumberFormat="1" applyFont="1" applyFill="1" applyBorder="1" applyAlignment="1">
      <alignment vertical="center"/>
    </xf>
    <xf numFmtId="0" fontId="5" fillId="0" borderId="8" xfId="0" applyFont="1" applyBorder="1" applyAlignment="1">
      <alignment vertical="center"/>
    </xf>
    <xf numFmtId="176" fontId="5" fillId="0" borderId="8" xfId="0" applyNumberFormat="1" applyFont="1" applyBorder="1" applyAlignment="1">
      <alignment vertical="center"/>
    </xf>
    <xf numFmtId="49" fontId="1" fillId="8" borderId="8" xfId="0" applyNumberFormat="1" applyFont="1" applyFill="1" applyBorder="1" applyAlignment="1">
      <alignment vertical="center"/>
    </xf>
    <xf numFmtId="0" fontId="5" fillId="0" borderId="8" xfId="0" applyFont="1" applyBorder="1" applyAlignment="1">
      <alignment vertical="center"/>
    </xf>
    <xf numFmtId="49" fontId="1" fillId="8" borderId="8" xfId="0" applyNumberFormat="1" applyFont="1" applyFill="1" applyBorder="1" applyAlignment="1">
      <alignment vertical="center"/>
    </xf>
    <xf numFmtId="0" fontId="10" fillId="0" borderId="0" xfId="0" applyFont="1" applyAlignment="1">
      <alignment horizontal="center" vertical="center" wrapText="1"/>
    </xf>
    <xf numFmtId="0" fontId="0" fillId="0" borderId="0" xfId="0" applyFont="1" applyAlignment="1">
      <alignment vertical="center"/>
    </xf>
    <xf numFmtId="0" fontId="10" fillId="0" borderId="1" xfId="0" applyFont="1" applyBorder="1" applyAlignment="1">
      <alignment horizontal="center" vertical="center" wrapText="1"/>
    </xf>
    <xf numFmtId="0" fontId="2" fillId="0" borderId="2" xfId="0" applyFont="1" applyBorder="1" applyAlignment="1">
      <alignment vertical="center"/>
    </xf>
    <xf numFmtId="0" fontId="10" fillId="0" borderId="5" xfId="0" applyFont="1" applyBorder="1" applyAlignment="1">
      <alignment horizontal="center" vertical="center" wrapText="1"/>
    </xf>
    <xf numFmtId="0" fontId="2" fillId="0" borderId="7" xfId="0" applyFont="1" applyBorder="1" applyAlignment="1">
      <alignment vertical="center"/>
    </xf>
    <xf numFmtId="0" fontId="10" fillId="2" borderId="1" xfId="0" applyFont="1" applyFill="1" applyBorder="1" applyAlignment="1">
      <alignment horizontal="center" vertical="center"/>
    </xf>
    <xf numFmtId="0" fontId="2" fillId="0" borderId="4" xfId="0" applyFont="1" applyBorder="1" applyAlignment="1">
      <alignment vertical="center"/>
    </xf>
    <xf numFmtId="0" fontId="10" fillId="5" borderId="3" xfId="0" applyFont="1" applyFill="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vertical="center"/>
    </xf>
    <xf numFmtId="3" fontId="10" fillId="2" borderId="1" xfId="0" applyNumberFormat="1" applyFont="1" applyFill="1" applyBorder="1" applyAlignment="1">
      <alignment horizontal="center" vertical="center"/>
    </xf>
    <xf numFmtId="3" fontId="1" fillId="7" borderId="1" xfId="0" applyNumberFormat="1" applyFont="1" applyFill="1" applyBorder="1" applyAlignment="1">
      <alignment horizontal="center" vertical="center"/>
    </xf>
    <xf numFmtId="3" fontId="1" fillId="5" borderId="1" xfId="0" applyNumberFormat="1" applyFont="1" applyFill="1" applyBorder="1" applyAlignment="1">
      <alignment horizontal="center" vertical="center"/>
    </xf>
    <xf numFmtId="0" fontId="12" fillId="4" borderId="14" xfId="0" applyFont="1" applyFill="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12" fillId="4" borderId="17" xfId="0" applyFont="1" applyFill="1" applyBorder="1" applyAlignment="1">
      <alignment horizontal="center" vertical="center"/>
    </xf>
    <xf numFmtId="0" fontId="3" fillId="0" borderId="5"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0" fontId="3" fillId="0" borderId="5" xfId="0" applyFont="1" applyBorder="1" applyAlignment="1">
      <alignment horizontal="center" vertical="center" wrapText="1"/>
    </xf>
    <xf numFmtId="0" fontId="12" fillId="5"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5" xfId="0" applyFont="1" applyBorder="1" applyAlignment="1">
      <alignment horizontal="center" vertical="center" wrapText="1"/>
    </xf>
    <xf numFmtId="0" fontId="10" fillId="5" borderId="5" xfId="0" applyFont="1" applyFill="1" applyBorder="1" applyAlignment="1">
      <alignment horizontal="center" vertical="center"/>
    </xf>
    <xf numFmtId="0" fontId="10" fillId="5" borderId="1" xfId="0" applyFont="1" applyFill="1" applyBorder="1" applyAlignment="1">
      <alignment horizontal="center" vertical="center"/>
    </xf>
    <xf numFmtId="49" fontId="8" fillId="0" borderId="5" xfId="0" applyNumberFormat="1" applyFont="1" applyBorder="1" applyAlignment="1">
      <alignment horizontal="left" vertical="top" wrapText="1"/>
    </xf>
    <xf numFmtId="0" fontId="8" fillId="0" borderId="6" xfId="0" applyFont="1" applyBorder="1" applyAlignment="1">
      <alignment horizontal="center" vertical="center" wrapText="1"/>
    </xf>
    <xf numFmtId="0" fontId="3" fillId="4" borderId="3" xfId="0" applyFont="1" applyFill="1" applyBorder="1" applyAlignment="1">
      <alignment horizontal="center" vertical="center"/>
    </xf>
    <xf numFmtId="0" fontId="4" fillId="0" borderId="5" xfId="0" applyFont="1" applyBorder="1" applyAlignment="1">
      <alignment horizontal="center" vertical="center"/>
    </xf>
    <xf numFmtId="0" fontId="6" fillId="5" borderId="1" xfId="0" applyFont="1" applyFill="1" applyBorder="1" applyAlignment="1">
      <alignment horizontal="center"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vertical="center"/>
    </xf>
    <xf numFmtId="3"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5" fillId="10" borderId="18" xfId="0" applyFont="1" applyFill="1" applyBorder="1" applyAlignment="1">
      <alignment horizontal="center" vertical="center"/>
    </xf>
    <xf numFmtId="0" fontId="2" fillId="0" borderId="21" xfId="0" applyFont="1" applyBorder="1" applyAlignment="1">
      <alignment vertical="center"/>
    </xf>
    <xf numFmtId="176" fontId="5" fillId="10" borderId="5" xfId="0" applyNumberFormat="1" applyFont="1" applyFill="1" applyBorder="1" applyAlignment="1">
      <alignment horizontal="center"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4</xdr:col>
      <xdr:colOff>333375</xdr:colOff>
      <xdr:row>2</xdr:row>
      <xdr:rowOff>57150</xdr:rowOff>
    </xdr:from>
    <xdr:ext cx="1685925" cy="1771650"/>
    <xdr:pic>
      <xdr:nvPicPr>
        <xdr:cNvPr id="2" name="image3.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561975</xdr:colOff>
      <xdr:row>18</xdr:row>
      <xdr:rowOff>152400</xdr:rowOff>
    </xdr:from>
    <xdr:ext cx="1790700" cy="1695450"/>
    <xdr:pic>
      <xdr:nvPicPr>
        <xdr:cNvPr id="3" name="image5.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190500</xdr:colOff>
      <xdr:row>2</xdr:row>
      <xdr:rowOff>171450</xdr:rowOff>
    </xdr:from>
    <xdr:ext cx="1685925" cy="1562100"/>
    <xdr:pic>
      <xdr:nvPicPr>
        <xdr:cNvPr id="4" name="image4.jp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9</xdr:col>
      <xdr:colOff>38100</xdr:colOff>
      <xdr:row>3</xdr:row>
      <xdr:rowOff>0</xdr:rowOff>
    </xdr:from>
    <xdr:ext cx="1828800" cy="1447800"/>
    <xdr:pic>
      <xdr:nvPicPr>
        <xdr:cNvPr id="5" name="image2.jp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523875</xdr:colOff>
      <xdr:row>18</xdr:row>
      <xdr:rowOff>28575</xdr:rowOff>
    </xdr:from>
    <xdr:ext cx="2181225" cy="1981200"/>
    <xdr:pic>
      <xdr:nvPicPr>
        <xdr:cNvPr id="6" name="image1.pn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selection sqref="A1:B1"/>
    </sheetView>
  </sheetViews>
  <sheetFormatPr defaultColWidth="12.625" defaultRowHeight="15" customHeight="1"/>
  <cols>
    <col min="1" max="1" width="12.875" customWidth="1"/>
    <col min="2" max="2" width="30.375" customWidth="1"/>
    <col min="3" max="3" width="11.625" customWidth="1"/>
    <col min="4" max="4" width="30.625" customWidth="1"/>
    <col min="5" max="5" width="8.75" customWidth="1"/>
    <col min="6" max="6" width="23.125" customWidth="1"/>
    <col min="7" max="7" width="10" customWidth="1"/>
    <col min="8" max="10" width="8.75" customWidth="1"/>
    <col min="11" max="11" width="17.625" customWidth="1"/>
    <col min="12" max="21" width="8.75" customWidth="1"/>
    <col min="22" max="26" width="14.375" customWidth="1"/>
  </cols>
  <sheetData>
    <row r="1" spans="1:21" ht="16.5" customHeight="1">
      <c r="A1" s="86" t="s">
        <v>0</v>
      </c>
      <c r="B1" s="51"/>
      <c r="C1" s="88" t="s">
        <v>1</v>
      </c>
      <c r="D1" s="51"/>
      <c r="E1" s="82" t="s">
        <v>2</v>
      </c>
      <c r="F1" s="55"/>
      <c r="G1" s="55"/>
      <c r="H1" s="55"/>
      <c r="I1" s="55"/>
      <c r="J1" s="55"/>
      <c r="K1" s="51"/>
      <c r="L1" s="83" t="s">
        <v>3</v>
      </c>
      <c r="M1" s="58"/>
      <c r="N1" s="58"/>
      <c r="O1" s="58"/>
      <c r="P1" s="58"/>
      <c r="Q1" s="58"/>
      <c r="R1" s="58"/>
      <c r="S1" s="58"/>
      <c r="T1" s="58"/>
      <c r="U1" s="53"/>
    </row>
    <row r="2" spans="1:21" ht="16.5" customHeight="1">
      <c r="A2" s="1" t="s">
        <v>4</v>
      </c>
      <c r="B2" s="2" t="s">
        <v>5</v>
      </c>
      <c r="C2" s="3" t="s">
        <v>4</v>
      </c>
      <c r="D2" s="2" t="s">
        <v>6</v>
      </c>
      <c r="E2" s="84" t="s">
        <v>7</v>
      </c>
      <c r="F2" s="51"/>
      <c r="G2" s="85" t="s">
        <v>8</v>
      </c>
      <c r="H2" s="55"/>
      <c r="I2" s="51"/>
      <c r="J2" s="76" t="s">
        <v>9</v>
      </c>
      <c r="K2" s="51"/>
      <c r="L2" s="67"/>
      <c r="M2" s="49"/>
      <c r="N2" s="49"/>
      <c r="O2" s="49"/>
      <c r="P2" s="49"/>
      <c r="Q2" s="49"/>
      <c r="R2" s="49"/>
      <c r="S2" s="49"/>
      <c r="T2" s="49"/>
      <c r="U2" s="68"/>
    </row>
    <row r="3" spans="1:21" ht="16.5" customHeight="1">
      <c r="A3" s="1" t="s">
        <v>10</v>
      </c>
      <c r="B3" s="2" t="s">
        <v>11</v>
      </c>
      <c r="C3" s="3" t="s">
        <v>10</v>
      </c>
      <c r="D3" s="2" t="s">
        <v>11</v>
      </c>
      <c r="E3" s="57"/>
      <c r="F3" s="53"/>
      <c r="G3" s="66"/>
      <c r="H3" s="58"/>
      <c r="I3" s="53"/>
      <c r="J3" s="66"/>
      <c r="K3" s="58"/>
      <c r="L3" s="77" t="s">
        <v>12</v>
      </c>
      <c r="M3" s="58"/>
      <c r="N3" s="58"/>
      <c r="O3" s="58"/>
      <c r="P3" s="58"/>
      <c r="Q3" s="58"/>
      <c r="R3" s="58"/>
      <c r="S3" s="58"/>
      <c r="T3" s="58"/>
      <c r="U3" s="53"/>
    </row>
    <row r="4" spans="1:21" ht="16.5" customHeight="1">
      <c r="A4" s="1" t="s">
        <v>13</v>
      </c>
      <c r="B4" s="4" t="s">
        <v>14</v>
      </c>
      <c r="C4" s="3" t="s">
        <v>13</v>
      </c>
      <c r="D4" s="4" t="s">
        <v>15</v>
      </c>
      <c r="E4" s="49"/>
      <c r="F4" s="68"/>
      <c r="G4" s="67"/>
      <c r="H4" s="49"/>
      <c r="I4" s="68"/>
      <c r="J4" s="67"/>
      <c r="K4" s="49"/>
      <c r="L4" s="69"/>
      <c r="M4" s="70"/>
      <c r="N4" s="70"/>
      <c r="O4" s="70"/>
      <c r="P4" s="70"/>
      <c r="Q4" s="70"/>
      <c r="R4" s="70"/>
      <c r="S4" s="70"/>
      <c r="T4" s="70"/>
      <c r="U4" s="71"/>
    </row>
    <row r="5" spans="1:21" ht="16.5" customHeight="1">
      <c r="A5" s="1" t="s">
        <v>16</v>
      </c>
      <c r="B5" s="2" t="s">
        <v>17</v>
      </c>
      <c r="C5" s="3" t="s">
        <v>16</v>
      </c>
      <c r="D5" s="2" t="s">
        <v>17</v>
      </c>
      <c r="E5" s="49"/>
      <c r="F5" s="68"/>
      <c r="G5" s="67"/>
      <c r="H5" s="49"/>
      <c r="I5" s="68"/>
      <c r="J5" s="67"/>
      <c r="K5" s="49"/>
      <c r="L5" s="80" t="s">
        <v>18</v>
      </c>
      <c r="M5" s="58"/>
      <c r="N5" s="58"/>
      <c r="O5" s="58"/>
      <c r="P5" s="58"/>
      <c r="Q5" s="58"/>
      <c r="R5" s="58"/>
      <c r="S5" s="58"/>
      <c r="T5" s="58"/>
      <c r="U5" s="53"/>
    </row>
    <row r="6" spans="1:21" ht="16.5" customHeight="1">
      <c r="A6" s="1" t="s">
        <v>19</v>
      </c>
      <c r="B6" s="2" t="s">
        <v>20</v>
      </c>
      <c r="C6" s="3" t="s">
        <v>19</v>
      </c>
      <c r="D6" s="2" t="s">
        <v>20</v>
      </c>
      <c r="E6" s="49"/>
      <c r="F6" s="68"/>
      <c r="G6" s="67"/>
      <c r="H6" s="49"/>
      <c r="I6" s="68"/>
      <c r="J6" s="67"/>
      <c r="K6" s="49"/>
      <c r="L6" s="67"/>
      <c r="M6" s="49"/>
      <c r="N6" s="49"/>
      <c r="O6" s="49"/>
      <c r="P6" s="49"/>
      <c r="Q6" s="49"/>
      <c r="R6" s="49"/>
      <c r="S6" s="49"/>
      <c r="T6" s="49"/>
      <c r="U6" s="68"/>
    </row>
    <row r="7" spans="1:21" ht="16.5" customHeight="1">
      <c r="A7" s="1" t="s">
        <v>21</v>
      </c>
      <c r="B7" s="2" t="s">
        <v>22</v>
      </c>
      <c r="C7" s="3" t="s">
        <v>21</v>
      </c>
      <c r="D7" s="2" t="s">
        <v>22</v>
      </c>
      <c r="E7" s="49"/>
      <c r="F7" s="68"/>
      <c r="G7" s="67"/>
      <c r="H7" s="49"/>
      <c r="I7" s="68"/>
      <c r="J7" s="67"/>
      <c r="K7" s="49"/>
      <c r="L7" s="67"/>
      <c r="M7" s="49"/>
      <c r="N7" s="49"/>
      <c r="O7" s="49"/>
      <c r="P7" s="49"/>
      <c r="Q7" s="49"/>
      <c r="R7" s="49"/>
      <c r="S7" s="49"/>
      <c r="T7" s="49"/>
      <c r="U7" s="68"/>
    </row>
    <row r="8" spans="1:21" ht="16.5" customHeight="1">
      <c r="A8" s="1" t="s">
        <v>23</v>
      </c>
      <c r="B8" s="2" t="s">
        <v>24</v>
      </c>
      <c r="C8" s="3" t="s">
        <v>23</v>
      </c>
      <c r="D8" s="2" t="s">
        <v>24</v>
      </c>
      <c r="E8" s="49"/>
      <c r="F8" s="68"/>
      <c r="G8" s="67"/>
      <c r="H8" s="49"/>
      <c r="I8" s="68"/>
      <c r="J8" s="67"/>
      <c r="K8" s="49"/>
      <c r="L8" s="67"/>
      <c r="M8" s="49"/>
      <c r="N8" s="49"/>
      <c r="O8" s="49"/>
      <c r="P8" s="49"/>
      <c r="Q8" s="49"/>
      <c r="R8" s="49"/>
      <c r="S8" s="49"/>
      <c r="T8" s="49"/>
      <c r="U8" s="68"/>
    </row>
    <row r="9" spans="1:21" ht="16.5" customHeight="1">
      <c r="A9" s="1" t="s">
        <v>25</v>
      </c>
      <c r="B9" s="2" t="s">
        <v>26</v>
      </c>
      <c r="C9" s="3" t="s">
        <v>25</v>
      </c>
      <c r="D9" s="2" t="s">
        <v>26</v>
      </c>
      <c r="E9" s="49"/>
      <c r="F9" s="68"/>
      <c r="G9" s="67"/>
      <c r="H9" s="49"/>
      <c r="I9" s="68"/>
      <c r="J9" s="67"/>
      <c r="K9" s="49"/>
      <c r="L9" s="67"/>
      <c r="M9" s="49"/>
      <c r="N9" s="49"/>
      <c r="O9" s="49"/>
      <c r="P9" s="49"/>
      <c r="Q9" s="49"/>
      <c r="R9" s="49"/>
      <c r="S9" s="49"/>
      <c r="T9" s="49"/>
      <c r="U9" s="68"/>
    </row>
    <row r="10" spans="1:21" ht="16.5" customHeight="1">
      <c r="A10" s="1" t="s">
        <v>27</v>
      </c>
      <c r="B10" s="5" t="s">
        <v>28</v>
      </c>
      <c r="C10" s="3" t="s">
        <v>27</v>
      </c>
      <c r="D10" s="5" t="s">
        <v>28</v>
      </c>
      <c r="E10" s="49"/>
      <c r="F10" s="68"/>
      <c r="G10" s="67"/>
      <c r="H10" s="49"/>
      <c r="I10" s="68"/>
      <c r="J10" s="67"/>
      <c r="K10" s="49"/>
      <c r="L10" s="67"/>
      <c r="M10" s="49"/>
      <c r="N10" s="49"/>
      <c r="O10" s="49"/>
      <c r="P10" s="49"/>
      <c r="Q10" s="49"/>
      <c r="R10" s="49"/>
      <c r="S10" s="49"/>
      <c r="T10" s="49"/>
      <c r="U10" s="68"/>
    </row>
    <row r="11" spans="1:21" ht="17.25" customHeight="1">
      <c r="A11" s="1" t="s">
        <v>29</v>
      </c>
      <c r="B11" s="6">
        <v>600000</v>
      </c>
      <c r="C11" s="3" t="s">
        <v>29</v>
      </c>
      <c r="D11" s="7">
        <v>660000</v>
      </c>
      <c r="E11" s="70"/>
      <c r="F11" s="71"/>
      <c r="G11" s="69"/>
      <c r="H11" s="70"/>
      <c r="I11" s="71"/>
      <c r="J11" s="69"/>
      <c r="K11" s="70"/>
      <c r="L11" s="67"/>
      <c r="M11" s="49"/>
      <c r="N11" s="49"/>
      <c r="O11" s="49"/>
      <c r="P11" s="49"/>
      <c r="Q11" s="49"/>
      <c r="R11" s="49"/>
      <c r="S11" s="49"/>
      <c r="T11" s="49"/>
      <c r="U11" s="68"/>
    </row>
    <row r="12" spans="1:21" ht="16.5" customHeight="1">
      <c r="A12" s="87" t="s">
        <v>30</v>
      </c>
      <c r="B12" s="51"/>
      <c r="C12" s="61" t="s">
        <v>31</v>
      </c>
      <c r="D12" s="51"/>
      <c r="E12" s="79" t="s">
        <v>32</v>
      </c>
      <c r="F12" s="51"/>
      <c r="G12" s="72" t="s">
        <v>33</v>
      </c>
      <c r="H12" s="55"/>
      <c r="I12" s="51"/>
      <c r="J12" s="73" t="s">
        <v>33</v>
      </c>
      <c r="K12" s="55"/>
      <c r="L12" s="67"/>
      <c r="M12" s="49"/>
      <c r="N12" s="49"/>
      <c r="O12" s="49"/>
      <c r="P12" s="49"/>
      <c r="Q12" s="49"/>
      <c r="R12" s="49"/>
      <c r="S12" s="49"/>
      <c r="T12" s="49"/>
      <c r="U12" s="68"/>
    </row>
    <row r="13" spans="1:21" ht="16.5" customHeight="1">
      <c r="A13" s="3" t="s">
        <v>4</v>
      </c>
      <c r="B13" s="8" t="s">
        <v>34</v>
      </c>
      <c r="C13" s="9" t="s">
        <v>4</v>
      </c>
      <c r="D13" s="8" t="s">
        <v>35</v>
      </c>
      <c r="E13" s="78" t="s">
        <v>36</v>
      </c>
      <c r="F13" s="53"/>
      <c r="G13" s="66" t="s">
        <v>36</v>
      </c>
      <c r="H13" s="58"/>
      <c r="I13" s="53"/>
      <c r="J13" s="74" t="s">
        <v>37</v>
      </c>
      <c r="K13" s="58"/>
      <c r="L13" s="67"/>
      <c r="M13" s="49"/>
      <c r="N13" s="49"/>
      <c r="O13" s="49"/>
      <c r="P13" s="49"/>
      <c r="Q13" s="49"/>
      <c r="R13" s="49"/>
      <c r="S13" s="49"/>
      <c r="T13" s="49"/>
      <c r="U13" s="68"/>
    </row>
    <row r="14" spans="1:21" ht="16.5" customHeight="1">
      <c r="A14" s="3" t="s">
        <v>10</v>
      </c>
      <c r="B14" s="2" t="s">
        <v>11</v>
      </c>
      <c r="C14" s="9" t="s">
        <v>10</v>
      </c>
      <c r="D14" s="8" t="s">
        <v>11</v>
      </c>
      <c r="E14" s="67"/>
      <c r="F14" s="68"/>
      <c r="G14" s="67"/>
      <c r="H14" s="49"/>
      <c r="I14" s="68"/>
      <c r="J14" s="67"/>
      <c r="K14" s="49"/>
      <c r="L14" s="67"/>
      <c r="M14" s="49"/>
      <c r="N14" s="49"/>
      <c r="O14" s="49"/>
      <c r="P14" s="49"/>
      <c r="Q14" s="49"/>
      <c r="R14" s="49"/>
      <c r="S14" s="49"/>
      <c r="T14" s="49"/>
      <c r="U14" s="68"/>
    </row>
    <row r="15" spans="1:21" ht="16.5" customHeight="1">
      <c r="A15" s="3" t="s">
        <v>13</v>
      </c>
      <c r="B15" s="4" t="s">
        <v>38</v>
      </c>
      <c r="C15" s="9" t="s">
        <v>13</v>
      </c>
      <c r="D15" s="10" t="s">
        <v>38</v>
      </c>
      <c r="E15" s="69"/>
      <c r="F15" s="71"/>
      <c r="G15" s="69"/>
      <c r="H15" s="70"/>
      <c r="I15" s="71"/>
      <c r="J15" s="69"/>
      <c r="K15" s="70"/>
      <c r="L15" s="67"/>
      <c r="M15" s="49"/>
      <c r="N15" s="49"/>
      <c r="O15" s="49"/>
      <c r="P15" s="49"/>
      <c r="Q15" s="49"/>
      <c r="R15" s="49"/>
      <c r="S15" s="49"/>
      <c r="T15" s="49"/>
      <c r="U15" s="68"/>
    </row>
    <row r="16" spans="1:21" ht="16.5" customHeight="1">
      <c r="A16" s="3" t="s">
        <v>16</v>
      </c>
      <c r="B16" s="2" t="s">
        <v>17</v>
      </c>
      <c r="C16" s="9" t="s">
        <v>16</v>
      </c>
      <c r="D16" s="2" t="s">
        <v>17</v>
      </c>
      <c r="E16" s="79" t="s">
        <v>39</v>
      </c>
      <c r="F16" s="51"/>
      <c r="G16" s="72" t="s">
        <v>40</v>
      </c>
      <c r="H16" s="55"/>
      <c r="I16" s="51"/>
      <c r="J16" s="72" t="s">
        <v>41</v>
      </c>
      <c r="K16" s="55"/>
      <c r="L16" s="67"/>
      <c r="M16" s="49"/>
      <c r="N16" s="49"/>
      <c r="O16" s="49"/>
      <c r="P16" s="49"/>
      <c r="Q16" s="49"/>
      <c r="R16" s="49"/>
      <c r="S16" s="49"/>
      <c r="T16" s="49"/>
      <c r="U16" s="68"/>
    </row>
    <row r="17" spans="1:21" ht="16.5" customHeight="1">
      <c r="A17" s="3" t="s">
        <v>19</v>
      </c>
      <c r="B17" s="2" t="s">
        <v>20</v>
      </c>
      <c r="C17" s="9" t="s">
        <v>19</v>
      </c>
      <c r="D17" s="11" t="s">
        <v>42</v>
      </c>
      <c r="E17" s="59">
        <v>200000</v>
      </c>
      <c r="F17" s="51"/>
      <c r="G17" s="59">
        <v>139000</v>
      </c>
      <c r="H17" s="55"/>
      <c r="I17" s="51"/>
      <c r="J17" s="59">
        <v>154000</v>
      </c>
      <c r="K17" s="55"/>
      <c r="L17" s="67"/>
      <c r="M17" s="49"/>
      <c r="N17" s="49"/>
      <c r="O17" s="49"/>
      <c r="P17" s="49"/>
      <c r="Q17" s="49"/>
      <c r="R17" s="49"/>
      <c r="S17" s="49"/>
      <c r="T17" s="49"/>
      <c r="U17" s="68"/>
    </row>
    <row r="18" spans="1:21" ht="16.5" customHeight="1">
      <c r="A18" s="3" t="s">
        <v>21</v>
      </c>
      <c r="B18" s="2" t="s">
        <v>22</v>
      </c>
      <c r="C18" s="9" t="s">
        <v>21</v>
      </c>
      <c r="D18" s="2" t="s">
        <v>22</v>
      </c>
      <c r="E18" s="75" t="s">
        <v>43</v>
      </c>
      <c r="F18" s="55"/>
      <c r="G18" s="51"/>
      <c r="H18" s="76" t="s">
        <v>44</v>
      </c>
      <c r="I18" s="55"/>
      <c r="J18" s="55"/>
      <c r="K18" s="55"/>
      <c r="L18" s="67"/>
      <c r="M18" s="49"/>
      <c r="N18" s="49"/>
      <c r="O18" s="49"/>
      <c r="P18" s="49"/>
      <c r="Q18" s="49"/>
      <c r="R18" s="49"/>
      <c r="S18" s="49"/>
      <c r="T18" s="49"/>
      <c r="U18" s="68"/>
    </row>
    <row r="19" spans="1:21" ht="16.5" customHeight="1">
      <c r="A19" s="3" t="s">
        <v>23</v>
      </c>
      <c r="B19" s="2" t="s">
        <v>24</v>
      </c>
      <c r="C19" s="9" t="s">
        <v>23</v>
      </c>
      <c r="D19" s="8" t="s">
        <v>24</v>
      </c>
      <c r="E19" s="66"/>
      <c r="F19" s="58"/>
      <c r="G19" s="53"/>
      <c r="H19" s="66"/>
      <c r="I19" s="58"/>
      <c r="J19" s="58"/>
      <c r="K19" s="53"/>
      <c r="L19" s="67"/>
      <c r="M19" s="49"/>
      <c r="N19" s="49"/>
      <c r="O19" s="49"/>
      <c r="P19" s="49"/>
      <c r="Q19" s="49"/>
      <c r="R19" s="49"/>
      <c r="S19" s="49"/>
      <c r="T19" s="49"/>
      <c r="U19" s="68"/>
    </row>
    <row r="20" spans="1:21" ht="16.5" customHeight="1">
      <c r="A20" s="3" t="s">
        <v>25</v>
      </c>
      <c r="B20" s="2" t="s">
        <v>26</v>
      </c>
      <c r="C20" s="9" t="s">
        <v>25</v>
      </c>
      <c r="D20" s="8" t="s">
        <v>26</v>
      </c>
      <c r="E20" s="67"/>
      <c r="F20" s="49"/>
      <c r="G20" s="68"/>
      <c r="H20" s="67"/>
      <c r="I20" s="49"/>
      <c r="J20" s="49"/>
      <c r="K20" s="68"/>
      <c r="L20" s="67"/>
      <c r="M20" s="49"/>
      <c r="N20" s="49"/>
      <c r="O20" s="49"/>
      <c r="P20" s="49"/>
      <c r="Q20" s="49"/>
      <c r="R20" s="49"/>
      <c r="S20" s="49"/>
      <c r="T20" s="49"/>
      <c r="U20" s="68"/>
    </row>
    <row r="21" spans="1:21" ht="16.5" customHeight="1">
      <c r="A21" s="3" t="s">
        <v>27</v>
      </c>
      <c r="B21" s="5" t="s">
        <v>28</v>
      </c>
      <c r="C21" s="9" t="s">
        <v>27</v>
      </c>
      <c r="D21" s="11" t="s">
        <v>28</v>
      </c>
      <c r="E21" s="67"/>
      <c r="F21" s="49"/>
      <c r="G21" s="68"/>
      <c r="H21" s="67"/>
      <c r="I21" s="49"/>
      <c r="J21" s="49"/>
      <c r="K21" s="68"/>
      <c r="L21" s="67"/>
      <c r="M21" s="49"/>
      <c r="N21" s="49"/>
      <c r="O21" s="49"/>
      <c r="P21" s="49"/>
      <c r="Q21" s="49"/>
      <c r="R21" s="49"/>
      <c r="S21" s="49"/>
      <c r="T21" s="49"/>
      <c r="U21" s="68"/>
    </row>
    <row r="22" spans="1:21" ht="16.5" customHeight="1">
      <c r="A22" s="3" t="s">
        <v>29</v>
      </c>
      <c r="B22" s="7">
        <v>730000</v>
      </c>
      <c r="C22" s="9" t="s">
        <v>29</v>
      </c>
      <c r="D22" s="12">
        <v>830000</v>
      </c>
      <c r="E22" s="67"/>
      <c r="F22" s="49"/>
      <c r="G22" s="68"/>
      <c r="H22" s="67"/>
      <c r="I22" s="49"/>
      <c r="J22" s="49"/>
      <c r="K22" s="68"/>
      <c r="L22" s="67"/>
      <c r="M22" s="49"/>
      <c r="N22" s="49"/>
      <c r="O22" s="49"/>
      <c r="P22" s="49"/>
      <c r="Q22" s="49"/>
      <c r="R22" s="49"/>
      <c r="S22" s="49"/>
      <c r="T22" s="49"/>
      <c r="U22" s="68"/>
    </row>
    <row r="23" spans="1:21" ht="16.5" customHeight="1">
      <c r="A23" s="86" t="s">
        <v>45</v>
      </c>
      <c r="B23" s="51"/>
      <c r="C23" s="88" t="s">
        <v>46</v>
      </c>
      <c r="D23" s="51"/>
      <c r="E23" s="67"/>
      <c r="F23" s="49"/>
      <c r="G23" s="68"/>
      <c r="H23" s="67"/>
      <c r="I23" s="49"/>
      <c r="J23" s="49"/>
      <c r="K23" s="68"/>
      <c r="L23" s="67"/>
      <c r="M23" s="49"/>
      <c r="N23" s="49"/>
      <c r="O23" s="49"/>
      <c r="P23" s="49"/>
      <c r="Q23" s="49"/>
      <c r="R23" s="49"/>
      <c r="S23" s="49"/>
      <c r="T23" s="49"/>
      <c r="U23" s="68"/>
    </row>
    <row r="24" spans="1:21" ht="16.5" customHeight="1">
      <c r="A24" s="1" t="s">
        <v>4</v>
      </c>
      <c r="B24" s="8" t="s">
        <v>47</v>
      </c>
      <c r="C24" s="3" t="s">
        <v>4</v>
      </c>
      <c r="D24" s="11" t="s">
        <v>48</v>
      </c>
      <c r="E24" s="67"/>
      <c r="F24" s="49"/>
      <c r="G24" s="68"/>
      <c r="H24" s="67"/>
      <c r="I24" s="49"/>
      <c r="J24" s="49"/>
      <c r="K24" s="68"/>
      <c r="L24" s="67"/>
      <c r="M24" s="49"/>
      <c r="N24" s="49"/>
      <c r="O24" s="49"/>
      <c r="P24" s="49"/>
      <c r="Q24" s="49"/>
      <c r="R24" s="49"/>
      <c r="S24" s="49"/>
      <c r="T24" s="49"/>
      <c r="U24" s="68"/>
    </row>
    <row r="25" spans="1:21" ht="16.5" customHeight="1">
      <c r="A25" s="1" t="s">
        <v>10</v>
      </c>
      <c r="B25" s="8" t="s">
        <v>49</v>
      </c>
      <c r="C25" s="3" t="s">
        <v>10</v>
      </c>
      <c r="D25" s="11" t="s">
        <v>49</v>
      </c>
      <c r="E25" s="67"/>
      <c r="F25" s="49"/>
      <c r="G25" s="68"/>
      <c r="H25" s="67"/>
      <c r="I25" s="49"/>
      <c r="J25" s="49"/>
      <c r="K25" s="68"/>
      <c r="L25" s="67"/>
      <c r="M25" s="49"/>
      <c r="N25" s="49"/>
      <c r="O25" s="49"/>
      <c r="P25" s="49"/>
      <c r="Q25" s="49"/>
      <c r="R25" s="49"/>
      <c r="S25" s="49"/>
      <c r="T25" s="49"/>
      <c r="U25" s="68"/>
    </row>
    <row r="26" spans="1:21" ht="16.5" customHeight="1">
      <c r="A26" s="1" t="s">
        <v>13</v>
      </c>
      <c r="B26" s="10" t="s">
        <v>50</v>
      </c>
      <c r="C26" s="3" t="s">
        <v>13</v>
      </c>
      <c r="D26" s="13" t="s">
        <v>51</v>
      </c>
      <c r="E26" s="67"/>
      <c r="F26" s="49"/>
      <c r="G26" s="68"/>
      <c r="H26" s="67"/>
      <c r="I26" s="49"/>
      <c r="J26" s="49"/>
      <c r="K26" s="68"/>
      <c r="L26" s="67"/>
      <c r="M26" s="49"/>
      <c r="N26" s="49"/>
      <c r="O26" s="49"/>
      <c r="P26" s="49"/>
      <c r="Q26" s="49"/>
      <c r="R26" s="49"/>
      <c r="S26" s="49"/>
      <c r="T26" s="49"/>
      <c r="U26" s="68"/>
    </row>
    <row r="27" spans="1:21" ht="16.5" customHeight="1">
      <c r="A27" s="1" t="s">
        <v>16</v>
      </c>
      <c r="B27" s="2" t="s">
        <v>17</v>
      </c>
      <c r="C27" s="3" t="s">
        <v>16</v>
      </c>
      <c r="D27" s="8" t="s">
        <v>52</v>
      </c>
      <c r="E27" s="67"/>
      <c r="F27" s="49"/>
      <c r="G27" s="68"/>
      <c r="H27" s="67"/>
      <c r="I27" s="49"/>
      <c r="J27" s="49"/>
      <c r="K27" s="68"/>
      <c r="L27" s="67"/>
      <c r="M27" s="49"/>
      <c r="N27" s="49"/>
      <c r="O27" s="49"/>
      <c r="P27" s="49"/>
      <c r="Q27" s="49"/>
      <c r="R27" s="49"/>
      <c r="S27" s="49"/>
      <c r="T27" s="49"/>
      <c r="U27" s="68"/>
    </row>
    <row r="28" spans="1:21" ht="16.5" customHeight="1">
      <c r="A28" s="1" t="s">
        <v>19</v>
      </c>
      <c r="B28" s="8" t="s">
        <v>53</v>
      </c>
      <c r="C28" s="3" t="s">
        <v>19</v>
      </c>
      <c r="D28" s="8" t="s">
        <v>54</v>
      </c>
      <c r="E28" s="69"/>
      <c r="F28" s="70"/>
      <c r="G28" s="71"/>
      <c r="H28" s="69"/>
      <c r="I28" s="70"/>
      <c r="J28" s="70"/>
      <c r="K28" s="71"/>
      <c r="L28" s="67"/>
      <c r="M28" s="49"/>
      <c r="N28" s="49"/>
      <c r="O28" s="49"/>
      <c r="P28" s="49"/>
      <c r="Q28" s="49"/>
      <c r="R28" s="49"/>
      <c r="S28" s="49"/>
      <c r="T28" s="49"/>
      <c r="U28" s="68"/>
    </row>
    <row r="29" spans="1:21" ht="16.5" customHeight="1">
      <c r="A29" s="1" t="s">
        <v>21</v>
      </c>
      <c r="B29" s="11" t="s">
        <v>55</v>
      </c>
      <c r="C29" s="3" t="s">
        <v>21</v>
      </c>
      <c r="D29" s="11" t="s">
        <v>55</v>
      </c>
      <c r="E29" s="79" t="s">
        <v>32</v>
      </c>
      <c r="F29" s="55"/>
      <c r="G29" s="51"/>
      <c r="H29" s="72" t="s">
        <v>33</v>
      </c>
      <c r="I29" s="55"/>
      <c r="J29" s="55"/>
      <c r="K29" s="55"/>
      <c r="L29" s="67"/>
      <c r="M29" s="49"/>
      <c r="N29" s="49"/>
      <c r="O29" s="49"/>
      <c r="P29" s="49"/>
      <c r="Q29" s="49"/>
      <c r="R29" s="49"/>
      <c r="S29" s="49"/>
      <c r="T29" s="49"/>
      <c r="U29" s="68"/>
    </row>
    <row r="30" spans="1:21" ht="16.5" customHeight="1">
      <c r="A30" s="1" t="s">
        <v>23</v>
      </c>
      <c r="B30" s="8" t="s">
        <v>56</v>
      </c>
      <c r="C30" s="3" t="s">
        <v>23</v>
      </c>
      <c r="D30" s="8" t="s">
        <v>57</v>
      </c>
      <c r="E30" s="78" t="s">
        <v>58</v>
      </c>
      <c r="F30" s="58"/>
      <c r="G30" s="53"/>
      <c r="H30" s="66" t="s">
        <v>59</v>
      </c>
      <c r="I30" s="58"/>
      <c r="J30" s="58"/>
      <c r="K30" s="58"/>
      <c r="L30" s="67"/>
      <c r="M30" s="49"/>
      <c r="N30" s="49"/>
      <c r="O30" s="49"/>
      <c r="P30" s="49"/>
      <c r="Q30" s="49"/>
      <c r="R30" s="49"/>
      <c r="S30" s="49"/>
      <c r="T30" s="49"/>
      <c r="U30" s="68"/>
    </row>
    <row r="31" spans="1:21" ht="16.5" customHeight="1">
      <c r="A31" s="1" t="s">
        <v>25</v>
      </c>
      <c r="B31" s="8" t="s">
        <v>60</v>
      </c>
      <c r="C31" s="3" t="s">
        <v>25</v>
      </c>
      <c r="D31" s="8" t="s">
        <v>61</v>
      </c>
      <c r="E31" s="69"/>
      <c r="F31" s="70"/>
      <c r="G31" s="71"/>
      <c r="H31" s="69"/>
      <c r="I31" s="70"/>
      <c r="J31" s="70"/>
      <c r="K31" s="70"/>
      <c r="L31" s="67"/>
      <c r="M31" s="49"/>
      <c r="N31" s="49"/>
      <c r="O31" s="49"/>
      <c r="P31" s="49"/>
      <c r="Q31" s="49"/>
      <c r="R31" s="49"/>
      <c r="S31" s="49"/>
      <c r="T31" s="49"/>
      <c r="U31" s="68"/>
    </row>
    <row r="32" spans="1:21" ht="16.5" customHeight="1">
      <c r="A32" s="1" t="s">
        <v>27</v>
      </c>
      <c r="B32" s="11" t="s">
        <v>28</v>
      </c>
      <c r="C32" s="3" t="s">
        <v>27</v>
      </c>
      <c r="D32" s="11" t="s">
        <v>28</v>
      </c>
      <c r="E32" s="79" t="s">
        <v>62</v>
      </c>
      <c r="F32" s="55"/>
      <c r="G32" s="51"/>
      <c r="H32" s="72" t="s">
        <v>63</v>
      </c>
      <c r="I32" s="55"/>
      <c r="J32" s="55"/>
      <c r="K32" s="55"/>
      <c r="L32" s="67"/>
      <c r="M32" s="49"/>
      <c r="N32" s="49"/>
      <c r="O32" s="49"/>
      <c r="P32" s="49"/>
      <c r="Q32" s="49"/>
      <c r="R32" s="49"/>
      <c r="S32" s="49"/>
      <c r="T32" s="49"/>
      <c r="U32" s="68"/>
    </row>
    <row r="33" spans="1:21" ht="16.5" customHeight="1">
      <c r="A33" s="1" t="s">
        <v>29</v>
      </c>
      <c r="B33" s="6">
        <v>1120000</v>
      </c>
      <c r="C33" s="3" t="s">
        <v>29</v>
      </c>
      <c r="D33" s="7">
        <v>1420000</v>
      </c>
      <c r="E33" s="59">
        <v>309000</v>
      </c>
      <c r="F33" s="55"/>
      <c r="G33" s="51"/>
      <c r="H33" s="59">
        <v>425000</v>
      </c>
      <c r="I33" s="55"/>
      <c r="J33" s="55"/>
      <c r="K33" s="55"/>
      <c r="L33" s="67"/>
      <c r="M33" s="49"/>
      <c r="N33" s="49"/>
      <c r="O33" s="49"/>
      <c r="P33" s="49"/>
      <c r="Q33" s="49"/>
      <c r="R33" s="49"/>
      <c r="S33" s="49"/>
      <c r="T33" s="49"/>
      <c r="U33" s="68"/>
    </row>
    <row r="34" spans="1:21" ht="16.5" customHeight="1">
      <c r="A34" s="60" t="s">
        <v>64</v>
      </c>
      <c r="B34" s="51"/>
      <c r="C34" s="61" t="s">
        <v>65</v>
      </c>
      <c r="D34" s="51"/>
      <c r="E34" s="14"/>
      <c r="F34" s="14"/>
      <c r="G34" s="14"/>
      <c r="H34" s="14"/>
      <c r="I34" s="14"/>
      <c r="J34" s="14"/>
      <c r="L34" s="67"/>
      <c r="M34" s="49"/>
      <c r="N34" s="49"/>
      <c r="O34" s="49"/>
      <c r="P34" s="49"/>
      <c r="Q34" s="49"/>
      <c r="R34" s="49"/>
      <c r="S34" s="49"/>
      <c r="T34" s="49"/>
      <c r="U34" s="68"/>
    </row>
    <row r="35" spans="1:21" ht="16.5" customHeight="1">
      <c r="A35" s="15" t="s">
        <v>4</v>
      </c>
      <c r="B35" s="11" t="s">
        <v>66</v>
      </c>
      <c r="C35" s="9" t="s">
        <v>4</v>
      </c>
      <c r="D35" s="11" t="s">
        <v>67</v>
      </c>
      <c r="L35" s="67"/>
      <c r="M35" s="49"/>
      <c r="N35" s="49"/>
      <c r="O35" s="49"/>
      <c r="P35" s="49"/>
      <c r="Q35" s="49"/>
      <c r="R35" s="49"/>
      <c r="S35" s="49"/>
      <c r="T35" s="49"/>
      <c r="U35" s="68"/>
    </row>
    <row r="36" spans="1:21" ht="16.5" customHeight="1">
      <c r="A36" s="15" t="s">
        <v>10</v>
      </c>
      <c r="B36" s="11" t="s">
        <v>68</v>
      </c>
      <c r="C36" s="9" t="s">
        <v>10</v>
      </c>
      <c r="D36" s="11" t="s">
        <v>68</v>
      </c>
      <c r="E36" s="62" t="s">
        <v>69</v>
      </c>
      <c r="F36" s="63"/>
      <c r="G36" s="64"/>
      <c r="H36" s="65" t="s">
        <v>70</v>
      </c>
      <c r="I36" s="63"/>
      <c r="J36" s="63"/>
      <c r="K36" s="63"/>
      <c r="L36" s="67"/>
      <c r="M36" s="49"/>
      <c r="N36" s="49"/>
      <c r="O36" s="49"/>
      <c r="P36" s="49"/>
      <c r="Q36" s="49"/>
      <c r="R36" s="49"/>
      <c r="S36" s="49"/>
      <c r="T36" s="49"/>
      <c r="U36" s="68"/>
    </row>
    <row r="37" spans="1:21" ht="16.5" customHeight="1">
      <c r="A37" s="15" t="s">
        <v>13</v>
      </c>
      <c r="B37" s="13" t="s">
        <v>51</v>
      </c>
      <c r="C37" s="9" t="s">
        <v>13</v>
      </c>
      <c r="D37" s="13" t="s">
        <v>51</v>
      </c>
      <c r="E37" s="16">
        <v>1</v>
      </c>
      <c r="F37" s="17" t="s">
        <v>71</v>
      </c>
      <c r="G37" s="18">
        <v>159000</v>
      </c>
      <c r="H37" s="19">
        <v>1</v>
      </c>
      <c r="I37" s="50" t="s">
        <v>72</v>
      </c>
      <c r="J37" s="51"/>
      <c r="K37" s="20">
        <v>69000</v>
      </c>
      <c r="L37" s="67"/>
      <c r="M37" s="49"/>
      <c r="N37" s="49"/>
      <c r="O37" s="49"/>
      <c r="P37" s="49"/>
      <c r="Q37" s="49"/>
      <c r="R37" s="49"/>
      <c r="S37" s="49"/>
      <c r="T37" s="49"/>
      <c r="U37" s="68"/>
    </row>
    <row r="38" spans="1:21" ht="16.5" customHeight="1">
      <c r="A38" s="15" t="s">
        <v>16</v>
      </c>
      <c r="B38" s="11" t="s">
        <v>73</v>
      </c>
      <c r="C38" s="9" t="s">
        <v>16</v>
      </c>
      <c r="D38" s="11" t="s">
        <v>73</v>
      </c>
      <c r="E38" s="21">
        <v>2</v>
      </c>
      <c r="F38" s="22" t="s">
        <v>74</v>
      </c>
      <c r="G38" s="23">
        <v>169000</v>
      </c>
      <c r="H38" s="21">
        <v>2</v>
      </c>
      <c r="I38" s="52" t="s">
        <v>75</v>
      </c>
      <c r="J38" s="53"/>
      <c r="K38" s="24">
        <v>80000</v>
      </c>
      <c r="L38" s="67"/>
      <c r="M38" s="49"/>
      <c r="N38" s="49"/>
      <c r="O38" s="49"/>
      <c r="P38" s="49"/>
      <c r="Q38" s="49"/>
      <c r="R38" s="49"/>
      <c r="S38" s="49"/>
      <c r="T38" s="49"/>
      <c r="U38" s="68"/>
    </row>
    <row r="39" spans="1:21" ht="16.5" customHeight="1">
      <c r="A39" s="15" t="s">
        <v>19</v>
      </c>
      <c r="B39" s="11" t="s">
        <v>76</v>
      </c>
      <c r="C39" s="9" t="s">
        <v>19</v>
      </c>
      <c r="D39" s="11" t="s">
        <v>77</v>
      </c>
      <c r="E39" s="54" t="s">
        <v>78</v>
      </c>
      <c r="F39" s="55"/>
      <c r="G39" s="55"/>
      <c r="H39" s="56" t="s">
        <v>79</v>
      </c>
      <c r="I39" s="55"/>
      <c r="J39" s="55"/>
      <c r="K39" s="51"/>
      <c r="L39" s="67"/>
      <c r="M39" s="49"/>
      <c r="N39" s="49"/>
      <c r="O39" s="49"/>
      <c r="P39" s="49"/>
      <c r="Q39" s="49"/>
      <c r="R39" s="49"/>
      <c r="S39" s="49"/>
      <c r="T39" s="49"/>
      <c r="U39" s="68"/>
    </row>
    <row r="40" spans="1:21" ht="16.5" customHeight="1">
      <c r="A40" s="15" t="s">
        <v>21</v>
      </c>
      <c r="B40" s="11" t="s">
        <v>55</v>
      </c>
      <c r="C40" s="9" t="s">
        <v>21</v>
      </c>
      <c r="D40" s="11" t="s">
        <v>55</v>
      </c>
      <c r="E40" s="81" t="s">
        <v>80</v>
      </c>
      <c r="F40" s="58"/>
      <c r="G40" s="58"/>
      <c r="H40" s="58"/>
      <c r="I40" s="58"/>
      <c r="J40" s="58"/>
      <c r="K40" s="58"/>
      <c r="L40" s="67"/>
      <c r="M40" s="49"/>
      <c r="N40" s="49"/>
      <c r="O40" s="49"/>
      <c r="P40" s="49"/>
      <c r="Q40" s="49"/>
      <c r="R40" s="49"/>
      <c r="S40" s="49"/>
      <c r="T40" s="49"/>
      <c r="U40" s="68"/>
    </row>
    <row r="41" spans="1:21" ht="16.5" customHeight="1">
      <c r="A41" s="15" t="s">
        <v>23</v>
      </c>
      <c r="B41" s="11" t="s">
        <v>57</v>
      </c>
      <c r="C41" s="9" t="s">
        <v>23</v>
      </c>
      <c r="D41" s="11" t="s">
        <v>57</v>
      </c>
      <c r="E41" s="49"/>
      <c r="F41" s="49"/>
      <c r="G41" s="49"/>
      <c r="H41" s="49"/>
      <c r="I41" s="49"/>
      <c r="J41" s="49"/>
      <c r="K41" s="49"/>
      <c r="L41" s="67"/>
      <c r="M41" s="49"/>
      <c r="N41" s="49"/>
      <c r="O41" s="49"/>
      <c r="P41" s="49"/>
      <c r="Q41" s="49"/>
      <c r="R41" s="49"/>
      <c r="S41" s="49"/>
      <c r="T41" s="49"/>
      <c r="U41" s="68"/>
    </row>
    <row r="42" spans="1:21" ht="16.5" customHeight="1">
      <c r="A42" s="15" t="s">
        <v>25</v>
      </c>
      <c r="B42" s="11" t="s">
        <v>60</v>
      </c>
      <c r="C42" s="9" t="s">
        <v>25</v>
      </c>
      <c r="D42" s="11" t="s">
        <v>81</v>
      </c>
      <c r="E42" s="49"/>
      <c r="F42" s="49"/>
      <c r="G42" s="49"/>
      <c r="H42" s="49"/>
      <c r="I42" s="49"/>
      <c r="J42" s="49"/>
      <c r="K42" s="49"/>
      <c r="L42" s="67"/>
      <c r="M42" s="49"/>
      <c r="N42" s="49"/>
      <c r="O42" s="49"/>
      <c r="P42" s="49"/>
      <c r="Q42" s="49"/>
      <c r="R42" s="49"/>
      <c r="S42" s="49"/>
      <c r="T42" s="49"/>
      <c r="U42" s="68"/>
    </row>
    <row r="43" spans="1:21" ht="16.5" customHeight="1">
      <c r="A43" s="15" t="s">
        <v>27</v>
      </c>
      <c r="B43" s="11" t="s">
        <v>28</v>
      </c>
      <c r="C43" s="9" t="s">
        <v>27</v>
      </c>
      <c r="D43" s="11" t="s">
        <v>28</v>
      </c>
      <c r="E43" s="49"/>
      <c r="F43" s="49"/>
      <c r="G43" s="49"/>
      <c r="H43" s="49"/>
      <c r="I43" s="49"/>
      <c r="J43" s="49"/>
      <c r="K43" s="49"/>
      <c r="L43" s="67"/>
      <c r="M43" s="49"/>
      <c r="N43" s="49"/>
      <c r="O43" s="49"/>
      <c r="P43" s="49"/>
      <c r="Q43" s="49"/>
      <c r="R43" s="49"/>
      <c r="S43" s="49"/>
      <c r="T43" s="49"/>
      <c r="U43" s="68"/>
    </row>
    <row r="44" spans="1:21" ht="16.5" customHeight="1">
      <c r="A44" s="15" t="s">
        <v>29</v>
      </c>
      <c r="B44" s="25">
        <v>1660000</v>
      </c>
      <c r="C44" s="9" t="s">
        <v>29</v>
      </c>
      <c r="D44" s="12">
        <v>2200000</v>
      </c>
      <c r="E44" s="49"/>
      <c r="F44" s="49"/>
      <c r="G44" s="49"/>
      <c r="H44" s="49"/>
      <c r="I44" s="49"/>
      <c r="J44" s="49"/>
      <c r="K44" s="49"/>
      <c r="L44" s="67"/>
      <c r="M44" s="49"/>
      <c r="N44" s="49"/>
      <c r="O44" s="49"/>
      <c r="P44" s="49"/>
      <c r="Q44" s="49"/>
      <c r="R44" s="49"/>
      <c r="S44" s="49"/>
      <c r="T44" s="49"/>
      <c r="U44" s="68"/>
    </row>
    <row r="45" spans="1:21" ht="16.5" customHeight="1">
      <c r="A45" s="57"/>
      <c r="B45" s="58"/>
      <c r="C45" s="58"/>
      <c r="D45" s="58"/>
      <c r="E45" s="49"/>
      <c r="F45" s="49"/>
      <c r="G45" s="49"/>
      <c r="H45" s="49"/>
      <c r="I45" s="49"/>
      <c r="J45" s="49"/>
      <c r="K45" s="49"/>
      <c r="L45" s="67"/>
      <c r="M45" s="49"/>
      <c r="N45" s="49"/>
      <c r="O45" s="49"/>
      <c r="P45" s="49"/>
      <c r="Q45" s="49"/>
      <c r="R45" s="49"/>
      <c r="S45" s="49"/>
      <c r="T45" s="49"/>
      <c r="U45" s="68"/>
    </row>
    <row r="46" spans="1:21" ht="16.5" customHeight="1">
      <c r="A46" s="48" t="s">
        <v>82</v>
      </c>
      <c r="B46" s="49"/>
      <c r="C46" s="49"/>
      <c r="D46" s="49"/>
      <c r="E46" s="49"/>
      <c r="F46" s="49"/>
      <c r="G46" s="49"/>
      <c r="H46" s="49"/>
      <c r="I46" s="49"/>
      <c r="J46" s="49"/>
      <c r="K46" s="49"/>
      <c r="L46" s="67"/>
      <c r="M46" s="49"/>
      <c r="N46" s="49"/>
      <c r="O46" s="49"/>
      <c r="P46" s="49"/>
      <c r="Q46" s="49"/>
      <c r="R46" s="49"/>
      <c r="S46" s="49"/>
      <c r="T46" s="49"/>
      <c r="U46" s="68"/>
    </row>
    <row r="47" spans="1:21" ht="16.5" customHeight="1">
      <c r="A47" s="49"/>
      <c r="B47" s="49"/>
      <c r="C47" s="49"/>
      <c r="D47" s="49"/>
      <c r="E47" s="49"/>
      <c r="F47" s="49"/>
      <c r="G47" s="49"/>
      <c r="H47" s="49"/>
      <c r="I47" s="49"/>
      <c r="J47" s="49"/>
      <c r="K47" s="49"/>
      <c r="L47" s="69"/>
      <c r="M47" s="70"/>
      <c r="N47" s="70"/>
      <c r="O47" s="70"/>
      <c r="P47" s="70"/>
      <c r="Q47" s="70"/>
      <c r="R47" s="70"/>
      <c r="S47" s="70"/>
      <c r="T47" s="70"/>
      <c r="U47" s="71"/>
    </row>
    <row r="48" spans="1:21" ht="16.5" customHeight="1">
      <c r="A48" s="49"/>
      <c r="B48" s="49"/>
      <c r="C48" s="49"/>
      <c r="D48" s="49"/>
      <c r="E48" s="49"/>
      <c r="F48" s="49"/>
      <c r="G48" s="49"/>
      <c r="H48" s="49"/>
      <c r="I48" s="49"/>
      <c r="J48" s="49"/>
      <c r="K48" s="49"/>
    </row>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1">
    <mergeCell ref="A1:B1"/>
    <mergeCell ref="A12:B12"/>
    <mergeCell ref="C12:D12"/>
    <mergeCell ref="A23:B23"/>
    <mergeCell ref="C23:D23"/>
    <mergeCell ref="C1:D1"/>
    <mergeCell ref="E1:K1"/>
    <mergeCell ref="L1:U2"/>
    <mergeCell ref="E2:F2"/>
    <mergeCell ref="G2:I2"/>
    <mergeCell ref="J2:K2"/>
    <mergeCell ref="L3:U4"/>
    <mergeCell ref="E13:F15"/>
    <mergeCell ref="G13:I15"/>
    <mergeCell ref="E12:F12"/>
    <mergeCell ref="E16:F16"/>
    <mergeCell ref="G16:I16"/>
    <mergeCell ref="J16:K16"/>
    <mergeCell ref="L5:U47"/>
    <mergeCell ref="E40:K48"/>
    <mergeCell ref="E29:G29"/>
    <mergeCell ref="H29:K29"/>
    <mergeCell ref="E30:G31"/>
    <mergeCell ref="H30:K31"/>
    <mergeCell ref="E32:G32"/>
    <mergeCell ref="H32:K32"/>
    <mergeCell ref="E33:G33"/>
    <mergeCell ref="E19:G28"/>
    <mergeCell ref="H19:K28"/>
    <mergeCell ref="E3:F11"/>
    <mergeCell ref="G3:I11"/>
    <mergeCell ref="J3:K11"/>
    <mergeCell ref="G12:I12"/>
    <mergeCell ref="J12:K12"/>
    <mergeCell ref="J13:K15"/>
    <mergeCell ref="E17:F17"/>
    <mergeCell ref="G17:I17"/>
    <mergeCell ref="J17:K17"/>
    <mergeCell ref="E18:G18"/>
    <mergeCell ref="H18:K18"/>
    <mergeCell ref="H33:K33"/>
    <mergeCell ref="A34:B34"/>
    <mergeCell ref="C34:D34"/>
    <mergeCell ref="E36:G36"/>
    <mergeCell ref="H36:K36"/>
    <mergeCell ref="A46:D48"/>
    <mergeCell ref="I37:J37"/>
    <mergeCell ref="I38:J38"/>
    <mergeCell ref="E39:G39"/>
    <mergeCell ref="H39:K39"/>
    <mergeCell ref="A45:D45"/>
  </mergeCells>
  <phoneticPr fontId="26" type="noConversion"/>
  <pageMargins left="0.23622047244094491" right="0.23622047244094491" top="0.19685039370078741" bottom="0"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heetViews>
  <sheetFormatPr defaultColWidth="12.625" defaultRowHeight="15" customHeight="1"/>
  <cols>
    <col min="1" max="1" width="8.375" customWidth="1"/>
    <col min="2" max="2" width="9.875" customWidth="1"/>
    <col min="3" max="3" width="18.75" customWidth="1"/>
    <col min="4" max="4" width="9.125" customWidth="1"/>
    <col min="5" max="5" width="18.75" customWidth="1"/>
    <col min="6" max="6" width="9.125" customWidth="1"/>
    <col min="7" max="7" width="15.375" customWidth="1"/>
    <col min="8" max="8" width="9.125" customWidth="1"/>
    <col min="9" max="9" width="19.25" customWidth="1"/>
    <col min="10" max="10" width="9.125" customWidth="1"/>
    <col min="11" max="11" width="14.375" customWidth="1"/>
    <col min="12" max="12" width="9.125" customWidth="1"/>
    <col min="13" max="26" width="14.375" customWidth="1"/>
  </cols>
  <sheetData>
    <row r="1" spans="1:12" ht="16.5" customHeight="1">
      <c r="A1" s="26" t="s">
        <v>83</v>
      </c>
      <c r="B1" s="26"/>
      <c r="C1" s="26" t="s">
        <v>84</v>
      </c>
      <c r="D1" s="26"/>
      <c r="E1" s="26" t="s">
        <v>84</v>
      </c>
      <c r="F1" s="26"/>
      <c r="G1" s="26" t="s">
        <v>85</v>
      </c>
      <c r="H1" s="26"/>
      <c r="I1" s="26" t="s">
        <v>86</v>
      </c>
      <c r="J1" s="26"/>
      <c r="K1" s="26" t="s">
        <v>87</v>
      </c>
      <c r="L1" s="26"/>
    </row>
    <row r="2" spans="1:12" ht="16.5" customHeight="1">
      <c r="A2" s="26" t="s">
        <v>88</v>
      </c>
      <c r="B2" s="26">
        <v>0</v>
      </c>
      <c r="C2" s="26" t="s">
        <v>88</v>
      </c>
      <c r="D2" s="26">
        <v>0</v>
      </c>
      <c r="E2" s="26" t="s">
        <v>88</v>
      </c>
      <c r="F2" s="26">
        <v>0</v>
      </c>
      <c r="G2" s="26" t="s">
        <v>88</v>
      </c>
      <c r="H2" s="26">
        <v>0</v>
      </c>
      <c r="I2" s="26" t="s">
        <v>88</v>
      </c>
      <c r="J2" s="26">
        <v>0</v>
      </c>
      <c r="K2" s="26" t="s">
        <v>89</v>
      </c>
      <c r="L2" s="26">
        <v>0</v>
      </c>
    </row>
    <row r="3" spans="1:12" ht="16.5" customHeight="1">
      <c r="A3" s="26">
        <v>1</v>
      </c>
      <c r="B3" s="27">
        <f>참고자료!B11</f>
        <v>600000</v>
      </c>
      <c r="C3" s="26" t="str">
        <f>참고자료!E2</f>
        <v>1. DELL P2422★</v>
      </c>
      <c r="D3" s="27">
        <f>참고자료!E17</f>
        <v>200000</v>
      </c>
      <c r="E3" s="26" t="str">
        <f>참고자료!E2</f>
        <v>1. DELL P2422★</v>
      </c>
      <c r="F3" s="26">
        <f>참고자료!E17</f>
        <v>200000</v>
      </c>
      <c r="G3" s="28" t="s">
        <v>90</v>
      </c>
      <c r="H3" s="27">
        <f>참고자료!G37</f>
        <v>159000</v>
      </c>
      <c r="I3" s="26" t="s">
        <v>72</v>
      </c>
      <c r="J3" s="27">
        <v>60000</v>
      </c>
      <c r="K3" s="26" t="s">
        <v>91</v>
      </c>
      <c r="L3" s="27">
        <v>0</v>
      </c>
    </row>
    <row r="4" spans="1:12" ht="17.25" customHeight="1">
      <c r="A4" s="26">
        <v>2</v>
      </c>
      <c r="B4" s="27">
        <f>참고자료!D11</f>
        <v>660000</v>
      </c>
      <c r="C4" s="26" t="str">
        <f>참고자료!G2</f>
        <v>2. 삼성전자 S24C310</v>
      </c>
      <c r="D4" s="27">
        <f>참고자료!G17</f>
        <v>139000</v>
      </c>
      <c r="E4" s="26" t="str">
        <f>참고자료!G2</f>
        <v>2. 삼성전자 S24C310</v>
      </c>
      <c r="F4" s="26">
        <f>참고자료!G17</f>
        <v>139000</v>
      </c>
      <c r="G4" s="29" t="s">
        <v>92</v>
      </c>
      <c r="H4" s="27">
        <f>참고자료!G38</f>
        <v>169000</v>
      </c>
      <c r="I4" s="26" t="s">
        <v>75</v>
      </c>
      <c r="J4" s="27">
        <v>70000</v>
      </c>
      <c r="K4" s="26" t="s">
        <v>93</v>
      </c>
      <c r="L4" s="26">
        <v>0</v>
      </c>
    </row>
    <row r="5" spans="1:12" ht="16.5" customHeight="1">
      <c r="A5" s="26">
        <v>3</v>
      </c>
      <c r="B5" s="27">
        <f>참고자료!B22</f>
        <v>730000</v>
      </c>
      <c r="C5" s="26" t="str">
        <f>참고자료!J2</f>
        <v>3. 픽셀아트 2710W 무결점</v>
      </c>
      <c r="D5" s="27">
        <f>참고자료!J17</f>
        <v>154000</v>
      </c>
      <c r="E5" s="26" t="str">
        <f>참고자료!J2</f>
        <v>3. 픽셀아트 2710W 무결점</v>
      </c>
      <c r="F5" s="26">
        <f>참고자료!J17</f>
        <v>154000</v>
      </c>
      <c r="G5" s="26"/>
      <c r="H5" s="26"/>
      <c r="I5" s="26"/>
      <c r="J5" s="26"/>
      <c r="K5" s="26"/>
      <c r="L5" s="26"/>
    </row>
    <row r="6" spans="1:12" ht="16.5" customHeight="1">
      <c r="A6" s="26">
        <v>4</v>
      </c>
      <c r="B6" s="27">
        <f>참고자료!D22</f>
        <v>830000</v>
      </c>
      <c r="C6" s="26" t="str">
        <f>참고자료!E18</f>
        <v>4. [DELL] S2721DS QHD 27형★</v>
      </c>
      <c r="D6" s="27">
        <f>참고자료!E33</f>
        <v>309000</v>
      </c>
      <c r="E6" s="26" t="str">
        <f>참고자료!E18</f>
        <v>4. [DELL] S2721DS QHD 27형★</v>
      </c>
      <c r="F6" s="26">
        <f>참고자료!E33</f>
        <v>309000</v>
      </c>
      <c r="G6" s="26"/>
      <c r="H6" s="26"/>
      <c r="I6" s="26"/>
      <c r="J6" s="26"/>
      <c r="K6" s="26"/>
      <c r="L6" s="26"/>
    </row>
    <row r="7" spans="1:12" ht="16.5" customHeight="1">
      <c r="A7" s="26">
        <v>5</v>
      </c>
      <c r="B7" s="27">
        <f>참고자료!B33</f>
        <v>1120000</v>
      </c>
      <c r="C7" s="26" t="str">
        <f>참고자료!H18</f>
        <v>5. 삼성전자 WQHD 34형 S5 S34C500</v>
      </c>
      <c r="D7" s="27">
        <f>참고자료!H33</f>
        <v>425000</v>
      </c>
      <c r="E7" s="26" t="str">
        <f>참고자료!H18</f>
        <v>5. 삼성전자 WQHD 34형 S5 S34C500</v>
      </c>
      <c r="F7" s="26">
        <f>참고자료!H33</f>
        <v>425000</v>
      </c>
      <c r="G7" s="26"/>
      <c r="H7" s="26"/>
      <c r="I7" s="26"/>
      <c r="J7" s="26"/>
      <c r="K7" s="26"/>
      <c r="L7" s="26"/>
    </row>
    <row r="8" spans="1:12" ht="16.5" customHeight="1">
      <c r="A8" s="26">
        <v>6</v>
      </c>
      <c r="B8" s="27">
        <f>참고자료!D33</f>
        <v>1420000</v>
      </c>
      <c r="C8" s="26"/>
      <c r="D8" s="26"/>
      <c r="E8" s="26"/>
      <c r="F8" s="26"/>
      <c r="G8" s="26"/>
      <c r="H8" s="26"/>
      <c r="I8" s="26"/>
      <c r="J8" s="26"/>
      <c r="K8" s="26"/>
      <c r="L8" s="26"/>
    </row>
    <row r="9" spans="1:12" ht="18" customHeight="1">
      <c r="A9" s="26">
        <v>7</v>
      </c>
      <c r="B9" s="27">
        <f>참고자료!B44</f>
        <v>1660000</v>
      </c>
      <c r="C9" s="26"/>
      <c r="D9" s="26"/>
      <c r="E9" s="26"/>
      <c r="F9" s="26"/>
      <c r="G9" s="26"/>
      <c r="H9" s="26"/>
      <c r="I9" s="26"/>
      <c r="J9" s="26"/>
      <c r="K9" s="26"/>
      <c r="L9" s="26"/>
    </row>
    <row r="10" spans="1:12" ht="18" customHeight="1">
      <c r="A10" s="26">
        <v>8</v>
      </c>
      <c r="B10" s="27">
        <f>참고자료!D44</f>
        <v>2200000</v>
      </c>
      <c r="C10" s="26"/>
      <c r="D10" s="26"/>
      <c r="E10" s="26"/>
      <c r="F10" s="26"/>
      <c r="G10" s="26"/>
      <c r="H10" s="26"/>
      <c r="I10" s="26"/>
      <c r="J10" s="26"/>
      <c r="K10" s="26"/>
      <c r="L10" s="26"/>
    </row>
    <row r="11" spans="1:12" ht="16.5" customHeight="1">
      <c r="A11" s="26" t="s">
        <v>94</v>
      </c>
      <c r="B11" s="26" t="s">
        <v>83</v>
      </c>
      <c r="C11" s="26" t="s">
        <v>84</v>
      </c>
      <c r="D11" s="26" t="s">
        <v>84</v>
      </c>
      <c r="E11" s="26" t="s">
        <v>85</v>
      </c>
      <c r="F11" s="26" t="s">
        <v>86</v>
      </c>
      <c r="G11" s="26" t="s">
        <v>87</v>
      </c>
      <c r="H11" s="26" t="s">
        <v>95</v>
      </c>
      <c r="I11" s="26"/>
      <c r="J11" s="26"/>
      <c r="K11" s="26"/>
      <c r="L11" s="26"/>
    </row>
    <row r="12" spans="1:12" ht="16.5" customHeight="1">
      <c r="A12" s="26">
        <v>1</v>
      </c>
      <c r="B12" s="26">
        <f>IF(견적!B2='2'!A2,'2'!B2,IF(견적!B2='2'!A3,'2'!B3,IF(견적!B2='2'!A4,'2'!B4,IF(견적!B2='2'!A5,'2'!B5,IF(견적!B2='2'!A6,'2'!B6,IF(견적!B2='2'!A7,'2'!B7,IF(견적!B2='2'!A8,'2'!B8,IF(견적!B2='2'!A9,'2'!B9,IF(견적!B2='2'!A10,'2'!B10)))))))))</f>
        <v>830000</v>
      </c>
      <c r="C12" s="26">
        <f>IF(견적!C2='2'!C2,'2'!D2,IF(견적!C2='2'!C3,'2'!D3,IF(견적!C2='2'!C4,'2'!D4,IF(견적!C2='2'!C5,'2'!D5,IF(견적!C2='2'!C6,'2'!D6,IF(견적!C2='2'!C7,'2'!D7))))))</f>
        <v>309000</v>
      </c>
      <c r="D12" s="26">
        <f>IF(견적!D2='2'!C2,'2'!D2,IF(견적!D2='2'!C3,'2'!D3,IF(견적!D2='2'!C4,'2'!D4,IF(견적!D2='2'!C5,'2'!D5,IF(견적!D2='2'!C6,'2'!D6,IF(견적!D2='2'!C7,'2'!D7))))))</f>
        <v>309000</v>
      </c>
      <c r="E12" s="26">
        <f>IF(견적!E2='2'!G2,'2'!H2,IF(견적!E2='2'!G3,'2'!H3,IF(견적!E2='2'!G4,'2'!H4)))</f>
        <v>0</v>
      </c>
      <c r="F12" s="26">
        <f>IF(견적!F2='2'!I2,'2'!J2,IF(견적!F2='2'!I3,'2'!J3,IF(견적!F2='2'!I4,'2'!J4)))</f>
        <v>0</v>
      </c>
      <c r="G12" s="26">
        <f>IF(견적!G2='2'!K2,'2'!L2,IF(견적!G2='2'!K3,'2'!L3,IF(견적!G2='2'!K4,'2'!L4)))</f>
        <v>0</v>
      </c>
      <c r="H12" s="26">
        <f t="shared" ref="H12:H37" si="0">SUM(B12:G12)</f>
        <v>1448000</v>
      </c>
      <c r="I12" s="26"/>
      <c r="J12" s="26"/>
      <c r="K12" s="26"/>
      <c r="L12" s="26"/>
    </row>
    <row r="13" spans="1:12" ht="16.5" customHeight="1">
      <c r="A13" s="26">
        <v>2</v>
      </c>
      <c r="B13" s="26">
        <f>IF(견적!B3='2'!A2,'2'!B2,IF(견적!B3='2'!A3,'2'!B3,IF(견적!B3='2'!A4,'2'!B4,IF(견적!B3='2'!A5,'2'!B5,IF(견적!B3='2'!A6,'2'!B6,IF(견적!B3='2'!A7,'2'!B7,IF(견적!B3='2'!A8,'2'!B8,IF(견적!B3='2'!A9,'2'!B9,IF(견적!B3='2'!A10,'2'!B10)))))))))</f>
        <v>830000</v>
      </c>
      <c r="C13" s="26">
        <f>IF(견적!C3='2'!C2,'2'!D2,IF(견적!C3='2'!C3,'2'!D3,IF(견적!C3='2'!C4,'2'!D4,IF(견적!C3='2'!C5,'2'!D5,IF(견적!C3='2'!C6,'2'!D6,IF(견적!C3='2'!C7,'2'!D7))))))</f>
        <v>309000</v>
      </c>
      <c r="D13" s="26">
        <f>IF(견적!D3='2'!C2,'2'!D2,IF(견적!D3='2'!C3,'2'!D3,IF(견적!D3='2'!C4,'2'!D4,IF(견적!D3='2'!C5,'2'!D5,IF(견적!D3='2'!C6,'2'!D6,IF(견적!D3='2'!C7,'2'!D7))))))</f>
        <v>309000</v>
      </c>
      <c r="E13" s="26">
        <f>IF(견적!E3='2'!G2,'2'!H2,IF(견적!E3='2'!G3,'2'!H3,IF(견적!E3='2'!G4,'2'!H4)))</f>
        <v>0</v>
      </c>
      <c r="F13" s="26">
        <f>IF(견적!F3='2'!I2,'2'!J2,IF(견적!F3='2'!I3,'2'!J3,IF(견적!F3='2'!I4,'2'!J4)))</f>
        <v>0</v>
      </c>
      <c r="G13" s="26">
        <f>IF(견적!G3='2'!K2,'2'!L2,IF(견적!G3='2'!K3,'2'!L3,IF(견적!G3='2'!K4,'2'!L4)))</f>
        <v>0</v>
      </c>
      <c r="H13" s="26">
        <f t="shared" si="0"/>
        <v>1448000</v>
      </c>
      <c r="I13" s="26"/>
      <c r="J13" s="26"/>
      <c r="K13" s="26"/>
      <c r="L13" s="26"/>
    </row>
    <row r="14" spans="1:12" ht="16.5" customHeight="1">
      <c r="A14" s="26">
        <v>3</v>
      </c>
      <c r="B14" s="26">
        <f>IF(견적!B4='2'!A2,'2'!B2,IF(견적!B4='2'!A3,'2'!B3,IF(견적!B4='2'!A4,'2'!B4,IF(견적!B4='2'!A5,'2'!B5,IF(견적!B4='2'!A6,'2'!B6,IF(견적!B4='2'!A7,'2'!B7,IF(견적!B4='2'!A8,'2'!B8,IF(견적!B4='2'!A9,'2'!B9,IF(견적!B4='2'!A10,'2'!B10)))))))))</f>
        <v>830000</v>
      </c>
      <c r="C14" s="26">
        <f>IF(견적!C4='2'!C2,'2'!D2,IF(견적!C4='2'!C3,'2'!D3,IF(견적!C4='2'!C4,'2'!D4,IF(견적!C4='2'!C5,'2'!D5,IF(견적!C4='2'!C6,'2'!D6,IF(견적!C4='2'!C7,'2'!D7))))))</f>
        <v>309000</v>
      </c>
      <c r="D14" s="26">
        <f>IF(견적!D4='2'!C2,'2'!D2,IF(견적!D4='2'!C3,'2'!D3,IF(견적!D4='2'!C4,'2'!D4,IF(견적!D4='2'!C5,'2'!D5,IF(견적!D4='2'!C6,'2'!D6,IF(견적!D4='2'!C7,'2'!D7))))))</f>
        <v>309000</v>
      </c>
      <c r="E14" s="26">
        <f>IF(견적!E4='2'!G2,'2'!H2,IF(견적!E4='2'!G3,'2'!H3,IF(견적!E4='2'!G4,'2'!H4)))</f>
        <v>0</v>
      </c>
      <c r="F14" s="26">
        <f>IF(견적!F4='2'!I2,'2'!J2,IF(견적!F4='2'!I3,'2'!J3,IF(견적!F4='2'!I4,'2'!J4)))</f>
        <v>0</v>
      </c>
      <c r="G14" s="26">
        <f>IF(견적!G4='2'!K2,'2'!L2,IF(견적!G4='2'!K3,'2'!L3,IF(견적!G4='2'!K4,'2'!L4)))</f>
        <v>0</v>
      </c>
      <c r="H14" s="26">
        <f t="shared" si="0"/>
        <v>1448000</v>
      </c>
      <c r="I14" s="26"/>
      <c r="J14" s="26"/>
      <c r="K14" s="26"/>
      <c r="L14" s="26"/>
    </row>
    <row r="15" spans="1:12" ht="16.5" customHeight="1">
      <c r="A15" s="26">
        <v>4</v>
      </c>
      <c r="B15" s="26">
        <f>IF(견적!B5='2'!A2,'2'!B2,IF(견적!B5='2'!A3,'2'!B3,IF(견적!B5='2'!A4,'2'!B4,IF(견적!B5='2'!A5,'2'!B5,IF(견적!B5='2'!A6,'2'!B6,IF(견적!B5='2'!A7,'2'!B7,IF(견적!B5='2'!A8,'2'!B8,IF(견적!B5='2'!A9,'2'!B9,IF(견적!B5='2'!A10,'2'!B10)))))))))</f>
        <v>830000</v>
      </c>
      <c r="C15" s="26">
        <f>IF(견적!C5='2'!C2,'2'!D2,IF(견적!C5='2'!C3,'2'!D3,IF(견적!C5='2'!C4,'2'!D4,IF(견적!C5='2'!C5,'2'!D5,IF(견적!C5='2'!C6,'2'!D6,IF(견적!C5='2'!C7,'2'!D7))))))</f>
        <v>309000</v>
      </c>
      <c r="D15" s="26">
        <f>IF(견적!D5='2'!C2,'2'!D2,IF(견적!D5='2'!C3,'2'!D3,IF(견적!D5='2'!C4,'2'!D4,IF(견적!D5='2'!C5,'2'!D5,IF(견적!D5='2'!C6,'2'!D6,IF(견적!D5='2'!C7,'2'!D7))))))</f>
        <v>309000</v>
      </c>
      <c r="E15" s="26">
        <f>IF(견적!E5='2'!G2,'2'!H2,IF(견적!E5='2'!G3,'2'!H3,IF(견적!E5='2'!G4,'2'!H4)))</f>
        <v>0</v>
      </c>
      <c r="F15" s="26">
        <f>IF(견적!F5='2'!I2,'2'!J2,IF(견적!F5='2'!I3,'2'!J3,IF(견적!F5='2'!I4,'2'!J4)))</f>
        <v>0</v>
      </c>
      <c r="G15" s="26">
        <f>IF(견적!G5='2'!K2,'2'!L2,IF(견적!G5='2'!K3,'2'!L3,IF(견적!G5='2'!K4,'2'!L4)))</f>
        <v>0</v>
      </c>
      <c r="H15" s="26">
        <f t="shared" si="0"/>
        <v>1448000</v>
      </c>
      <c r="I15" s="26"/>
      <c r="J15" s="26"/>
      <c r="K15" s="26"/>
      <c r="L15" s="26"/>
    </row>
    <row r="16" spans="1:12" ht="16.5" customHeight="1">
      <c r="A16" s="26">
        <v>5</v>
      </c>
      <c r="B16" s="26">
        <f>IF(견적!B6='2'!A2,'2'!B2,IF(견적!B6='2'!A3,'2'!B3,IF(견적!B6='2'!A4,'2'!B4,IF(견적!B6='2'!A5,'2'!B5,IF(견적!B6='2'!A6,'2'!B6,IF(견적!B6='2'!A7,'2'!B7,IF(견적!B6='2'!A8,'2'!B8,IF(견적!B6='2'!A9,'2'!B9,IF(견적!B6='2'!A10,'2'!B10)))))))))</f>
        <v>830000</v>
      </c>
      <c r="C16" s="26">
        <f>IF(견적!C6='2'!C2,'2'!D2,IF(견적!C6='2'!C3,'2'!D3,IF(견적!C6='2'!C4,'2'!D4,IF(견적!C6='2'!C5,'2'!D5,IF(견적!C6='2'!C6,'2'!D6,IF(견적!C6='2'!C7,'2'!D7))))))</f>
        <v>309000</v>
      </c>
      <c r="D16" s="26">
        <f>IF(견적!D6='2'!C2,'2'!D2,IF(견적!D6='2'!C3,'2'!D3,IF(견적!D6='2'!C4,'2'!D4,IF(견적!D6='2'!C5,'2'!D5,IF(견적!D6='2'!C6,'2'!D6,IF(견적!D6='2'!C7,'2'!D7))))))</f>
        <v>309000</v>
      </c>
      <c r="E16" s="26">
        <f>IF(견적!E6='2'!G2,'2'!H2,IF(견적!E6='2'!G3,'2'!H3,IF(견적!E6='2'!G4,'2'!H4)))</f>
        <v>0</v>
      </c>
      <c r="F16" s="26">
        <f>IF(견적!F6='2'!I2,'2'!J2,IF(견적!F6='2'!I3,'2'!J3,IF(견적!F6='2'!I4,'2'!J4)))</f>
        <v>0</v>
      </c>
      <c r="G16" s="26">
        <f>IF(견적!G6='2'!K2,'2'!L2,IF(견적!G6='2'!K3,'2'!L3,IF(견적!G6='2'!K4,'2'!L4)))</f>
        <v>0</v>
      </c>
      <c r="H16" s="26">
        <f t="shared" si="0"/>
        <v>1448000</v>
      </c>
      <c r="I16" s="26"/>
      <c r="J16" s="26"/>
      <c r="K16" s="26"/>
      <c r="L16" s="26"/>
    </row>
    <row r="17" spans="1:12" ht="16.5" customHeight="1">
      <c r="A17" s="26">
        <v>6</v>
      </c>
      <c r="B17" s="26">
        <f>IF(견적!B7='2'!A2,'2'!B2,IF(견적!B7='2'!A3,'2'!B3,IF(견적!B7='2'!A4,'2'!B4,IF(견적!B7='2'!A5,'2'!B5,IF(견적!B7='2'!A6,'2'!B6,IF(견적!B7='2'!A7,'2'!B7,IF(견적!B7='2'!A8,'2'!B8,IF(견적!B7='2'!A9,'2'!B9,IF(견적!B7='2'!A10,'2'!B10)))))))))</f>
        <v>830000</v>
      </c>
      <c r="C17" s="26">
        <f>IF(견적!C7='2'!C2,'2'!D2,IF(견적!C7='2'!C3,'2'!D3,IF(견적!C7='2'!C4,'2'!D4,IF(견적!C7='2'!C5,'2'!D5,IF(견적!C7='2'!C6,'2'!D6,IF(견적!C7='2'!C7,'2'!D7))))))</f>
        <v>309000</v>
      </c>
      <c r="D17" s="26">
        <f>IF(견적!D7='2'!C2,'2'!D2,IF(견적!D7='2'!C3,'2'!D3,IF(견적!D7='2'!C4,'2'!D4,IF(견적!D7='2'!C5,'2'!D5,IF(견적!D7='2'!C6,'2'!D6,IF(견적!D7='2'!C7,'2'!D7))))))</f>
        <v>309000</v>
      </c>
      <c r="E17" s="26">
        <f>IF(견적!E7='2'!G2,'2'!H2,IF(견적!E7='2'!G3,'2'!H3,IF(견적!E7='2'!G4,'2'!H4)))</f>
        <v>0</v>
      </c>
      <c r="F17" s="26">
        <f>IF(견적!F7='2'!I2,'2'!J2,IF(견적!F7='2'!I3,'2'!J3,IF(견적!F7='2'!I4,'2'!J4)))</f>
        <v>0</v>
      </c>
      <c r="G17" s="26">
        <f>IF(견적!G7='2'!K2,'2'!L2,IF(견적!G7='2'!K3,'2'!L3,IF(견적!G7='2'!K4,'2'!L4)))</f>
        <v>0</v>
      </c>
      <c r="H17" s="26">
        <f t="shared" si="0"/>
        <v>1448000</v>
      </c>
      <c r="I17" s="26"/>
      <c r="J17" s="26"/>
      <c r="K17" s="26"/>
      <c r="L17" s="26"/>
    </row>
    <row r="18" spans="1:12" ht="16.5" customHeight="1">
      <c r="A18" s="26">
        <v>7</v>
      </c>
      <c r="B18" s="26">
        <f>IF(견적!B8='2'!A2,'2'!B2,IF(견적!B8='2'!A3,'2'!B3,IF(견적!B8='2'!A4,'2'!B4,IF(견적!B8='2'!A5,'2'!B5,IF(견적!B8='2'!A6,'2'!B6,IF(견적!B8='2'!A7,'2'!B7,IF(견적!B8='2'!A8,'2'!B8,IF(견적!B8='2'!A9,'2'!B9,IF(견적!B8='2'!A10,'2'!B10)))))))))</f>
        <v>830000</v>
      </c>
      <c r="C18" s="26">
        <f>IF(견적!C8='2'!C2,'2'!D2,IF(견적!C8='2'!C3,'2'!D3,IF(견적!C8='2'!C4,'2'!D4,IF(견적!C8='2'!C5,'2'!D5,IF(견적!C8='2'!C6,'2'!D6,IF(견적!C8='2'!C7,'2'!D7))))))</f>
        <v>309000</v>
      </c>
      <c r="D18" s="26">
        <f>IF(견적!D8='2'!C2,'2'!D2,IF(견적!D8='2'!C3,'2'!D3,IF(견적!D8='2'!C4,'2'!D4,IF(견적!D8='2'!C5,'2'!D5,IF(견적!D8='2'!C6,'2'!D6,IF(견적!D8='2'!C7,'2'!D7))))))</f>
        <v>309000</v>
      </c>
      <c r="E18" s="26">
        <f>IF(견적!E8='2'!G2,'2'!H2,IF(견적!E8='2'!G3,'2'!H3,IF(견적!E8='2'!G4,'2'!H4)))</f>
        <v>0</v>
      </c>
      <c r="F18" s="26">
        <f>IF(견적!F8='2'!I2,'2'!J2,IF(견적!F8='2'!I3,'2'!J3,IF(견적!F8='2'!I4,'2'!J4)))</f>
        <v>0</v>
      </c>
      <c r="G18" s="26">
        <f>IF(견적!G8='2'!K2,'2'!L2,IF(견적!G8='2'!K3,'2'!L3,IF(견적!G8='2'!K4,'2'!L4)))</f>
        <v>0</v>
      </c>
      <c r="H18" s="26">
        <f t="shared" si="0"/>
        <v>1448000</v>
      </c>
      <c r="I18" s="26"/>
      <c r="J18" s="26"/>
      <c r="K18" s="26"/>
      <c r="L18" s="26"/>
    </row>
    <row r="19" spans="1:12" ht="16.5" customHeight="1">
      <c r="A19" s="26">
        <v>8</v>
      </c>
      <c r="B19" s="26">
        <f>IF(견적!B9='2'!A2,'2'!B2,IF(견적!B9='2'!A3,'2'!B3,IF(견적!B9='2'!A4,'2'!B4,IF(견적!B9='2'!A5,'2'!B5,IF(견적!B9='2'!A6,'2'!B6,IF(견적!B9='2'!A7,'2'!B7,IF(견적!B9='2'!A8,'2'!B8,IF(견적!B9='2'!A9,'2'!B9,IF(견적!B9='2'!A10,'2'!B10)))))))))</f>
        <v>830000</v>
      </c>
      <c r="C19" s="26">
        <f>IF(견적!C9='2'!C2,'2'!D2,IF(견적!C9='2'!C3,'2'!D3,IF(견적!C9='2'!C4,'2'!D4,IF(견적!C9='2'!C5,'2'!D5,IF(견적!C9='2'!C6,'2'!D6,IF(견적!C9='2'!C7,'2'!D7))))))</f>
        <v>200000</v>
      </c>
      <c r="D19" s="26">
        <f>IF(견적!D9='2'!C2,'2'!D2,IF(견적!D9='2'!C3,'2'!D3,IF(견적!D9='2'!C4,'2'!D4,IF(견적!D9='2'!C5,'2'!D5,IF(견적!D9='2'!C6,'2'!D6,IF(견적!D9='2'!C7,'2'!D7))))))</f>
        <v>309000</v>
      </c>
      <c r="E19" s="26">
        <f>IF(견적!E9='2'!G2,'2'!H2,IF(견적!E9='2'!G3,'2'!H3,IF(견적!E9='2'!G4,'2'!H4)))</f>
        <v>0</v>
      </c>
      <c r="F19" s="26">
        <f>IF(견적!F9='2'!I2,'2'!J2,IF(견적!F9='2'!I3,'2'!J3,IF(견적!F9='2'!I4,'2'!J4)))</f>
        <v>0</v>
      </c>
      <c r="G19" s="26">
        <f>IF(견적!G9='2'!K2,'2'!L2,IF(견적!G9='2'!K3,'2'!L3,IF(견적!G9='2'!K4,'2'!L4)))</f>
        <v>0</v>
      </c>
      <c r="H19" s="26">
        <f t="shared" si="0"/>
        <v>1339000</v>
      </c>
      <c r="I19" s="26"/>
      <c r="J19" s="26"/>
      <c r="K19" s="26"/>
      <c r="L19" s="26"/>
    </row>
    <row r="20" spans="1:12" ht="16.5" customHeight="1">
      <c r="A20" s="26">
        <v>9</v>
      </c>
      <c r="B20" s="26">
        <f>IF(견적!B10='2'!A2,'2'!B2,IF(견적!B10='2'!A3,'2'!B3,IF(견적!B10='2'!A4,'2'!B4,IF(견적!B10='2'!A5,'2'!B5,IF(견적!B10='2'!A6,'2'!B6,IF(견적!B10='2'!A7,'2'!B7,IF(견적!B10='2'!A8,'2'!B8,IF(견적!B10='2'!A9,'2'!B9,IF(견적!B10='2'!A10,'2'!B10)))))))))</f>
        <v>830000</v>
      </c>
      <c r="C20" s="26">
        <f>IF(견적!C10='2'!C2,'2'!D2,IF(견적!C10='2'!C3,'2'!D3,IF(견적!C10='2'!C4,'2'!D4,IF(견적!C10='2'!C5,'2'!D5,IF(견적!C10='2'!C6,'2'!D6,IF(견적!C10='2'!C7,'2'!D7))))))</f>
        <v>200000</v>
      </c>
      <c r="D20" s="26">
        <f>IF(견적!D10='2'!C2,'2'!D2,IF(견적!D10='2'!C3,'2'!D3,IF(견적!D10='2'!C4,'2'!D4,IF(견적!D10='2'!C5,'2'!D5,IF(견적!D10='2'!C6,'2'!D6,IF(견적!D10='2'!C7,'2'!D7))))))</f>
        <v>309000</v>
      </c>
      <c r="E20" s="26">
        <f>IF(견적!E10='2'!G2,'2'!H2,IF(견적!E10='2'!G3,'2'!H3,IF(견적!E10='2'!G4,'2'!H4)))</f>
        <v>0</v>
      </c>
      <c r="F20" s="26">
        <f>IF(견적!F10='2'!I2,'2'!J2,IF(견적!F10='2'!I3,'2'!J3,IF(견적!F10='2'!I4,'2'!J4)))</f>
        <v>0</v>
      </c>
      <c r="G20" s="26">
        <f>IF(견적!G10='2'!K2,'2'!L2,IF(견적!G10='2'!K3,'2'!L3,IF(견적!G10='2'!K4,'2'!L4)))</f>
        <v>0</v>
      </c>
      <c r="H20" s="26">
        <f t="shared" si="0"/>
        <v>1339000</v>
      </c>
      <c r="I20" s="26"/>
      <c r="J20" s="26"/>
      <c r="K20" s="26"/>
      <c r="L20" s="26"/>
    </row>
    <row r="21" spans="1:12" ht="16.5" customHeight="1">
      <c r="A21" s="26">
        <v>10</v>
      </c>
      <c r="B21" s="26">
        <f>IF(견적!B11='2'!A2,'2'!B2,IF(견적!B11='2'!A3,'2'!B3,IF(견적!B11='2'!A4,'2'!B4,IF(견적!B11='2'!A5,'2'!B5,IF(견적!B11='2'!A6,'2'!B6,IF(견적!B11='2'!A7,'2'!B7,IF(견적!B11='2'!A8,'2'!B8,IF(견적!B11='2'!A9,'2'!B9,IF(견적!B11='2'!A10,'2'!B10)))))))))</f>
        <v>830000</v>
      </c>
      <c r="C21" s="26">
        <f>IF(견적!C11='2'!C2,'2'!D2,IF(견적!C11='2'!C3,'2'!D3,IF(견적!C11='2'!C4,'2'!D4,IF(견적!C11='2'!C5,'2'!D5,IF(견적!C11='2'!C6,'2'!D6,IF(견적!C11='2'!C7,'2'!D7))))))</f>
        <v>309000</v>
      </c>
      <c r="D21" s="26">
        <f>IF(견적!D11='2'!C2,'2'!D2,IF(견적!D11='2'!C3,'2'!D3,IF(견적!D11='2'!C4,'2'!D4,IF(견적!D11='2'!C5,'2'!D5,IF(견적!D11='2'!C6,'2'!D6,IF(견적!D11='2'!C7,'2'!D7))))))</f>
        <v>309000</v>
      </c>
      <c r="E21" s="26">
        <f>IF(견적!E11='2'!G2,'2'!H2,IF(견적!E11='2'!G3,'2'!H3,IF(견적!E11='2'!G4,'2'!H4)))</f>
        <v>0</v>
      </c>
      <c r="F21" s="26">
        <f>IF(견적!F11='2'!I2,'2'!J2,IF(견적!F11='2'!I3,'2'!J3,IF(견적!F11='2'!I4,'2'!J4)))</f>
        <v>0</v>
      </c>
      <c r="G21" s="26">
        <f>IF(견적!G11='2'!K2,'2'!L2,IF(견적!G11='2'!K3,'2'!L3,IF(견적!G11='2'!K4,'2'!L4)))</f>
        <v>0</v>
      </c>
      <c r="H21" s="26">
        <f t="shared" si="0"/>
        <v>1448000</v>
      </c>
      <c r="I21" s="26"/>
      <c r="J21" s="26"/>
      <c r="K21" s="26"/>
      <c r="L21" s="26"/>
    </row>
    <row r="22" spans="1:12" ht="16.5" customHeight="1">
      <c r="A22" s="26">
        <v>11</v>
      </c>
      <c r="B22" s="26">
        <f>IF(견적!B12='2'!A2,'2'!B2,IF(견적!B12='2'!A3,'2'!B3,IF(견적!B12='2'!A4,'2'!B4,IF(견적!B12='2'!A5,'2'!B5,IF(견적!B12='2'!A6,'2'!B6,IF(견적!B12='2'!A7,'2'!B7,IF(견적!B12='2'!A8,'2'!B8,IF(견적!B12='2'!A9,'2'!B9,IF(견적!B12='2'!A10,'2'!B10)))))))))</f>
        <v>830000</v>
      </c>
      <c r="C22" s="26">
        <f>IF(견적!C12='2'!C2,'2'!D2,IF(견적!C12='2'!C3,'2'!D3,IF(견적!C12='2'!C4,'2'!D4,IF(견적!C12='2'!C5,'2'!D5,IF(견적!C12='2'!C6,'2'!D6,IF(견적!C12='2'!C7,'2'!D7))))))</f>
        <v>200000</v>
      </c>
      <c r="D22" s="26">
        <f>IF(견적!D12='2'!C2,'2'!D2,IF(견적!D12='2'!C3,'2'!D3,IF(견적!D12='2'!C4,'2'!D4,IF(견적!D12='2'!C5,'2'!D5,IF(견적!D12='2'!C6,'2'!D6,IF(견적!D12='2'!C7,'2'!D7))))))</f>
        <v>309000</v>
      </c>
      <c r="E22" s="26">
        <f>IF(견적!E12='2'!G2,'2'!H2,IF(견적!E12='2'!G3,'2'!H3,IF(견적!E12='2'!G4,'2'!H4)))</f>
        <v>0</v>
      </c>
      <c r="F22" s="26">
        <f>IF(견적!F12='2'!I2,'2'!J2,IF(견적!F12='2'!I3,'2'!J3,IF(견적!F12='2'!I4,'2'!J4)))</f>
        <v>0</v>
      </c>
      <c r="G22" s="26">
        <f>IF(견적!G12='2'!K2,'2'!L2,IF(견적!G12='2'!K3,'2'!L3,IF(견적!G12='2'!K4,'2'!L4)))</f>
        <v>0</v>
      </c>
      <c r="H22" s="26">
        <f t="shared" si="0"/>
        <v>1339000</v>
      </c>
      <c r="I22" s="26"/>
      <c r="J22" s="26"/>
      <c r="K22" s="26"/>
      <c r="L22" s="26"/>
    </row>
    <row r="23" spans="1:12" ht="16.5" customHeight="1">
      <c r="A23" s="26">
        <v>12</v>
      </c>
      <c r="B23" s="26">
        <f>IF(견적!B13='2'!A2,'2'!B2,IF(견적!B13='2'!A3,'2'!B3,IF(견적!B13='2'!A4,'2'!B4,IF(견적!B13='2'!A5,'2'!B5,IF(견적!B13='2'!A6,'2'!B6,IF(견적!B13='2'!A7,'2'!B7,IF(견적!B13='2'!A8,'2'!B8,IF(견적!B13='2'!A9,'2'!B9,IF(견적!B13='2'!A10,'2'!B10)))))))))</f>
        <v>0</v>
      </c>
      <c r="C23" s="26">
        <f>IF(견적!C13='2'!C2,'2'!D2,IF(견적!C13='2'!C3,'2'!D3,IF(견적!C13='2'!C4,'2'!D4,IF(견적!C13='2'!C5,'2'!D5,IF(견적!C13='2'!C6,'2'!D6,IF(견적!C13='2'!C7,'2'!D7))))))</f>
        <v>0</v>
      </c>
      <c r="D23" s="26">
        <f>IF(견적!D13='2'!C2,'2'!D2,IF(견적!D13='2'!C3,'2'!D3,IF(견적!D13='2'!C4,'2'!D4,IF(견적!D13='2'!C5,'2'!D5,IF(견적!D13='2'!C6,'2'!D6,IF(견적!D13='2'!C7,'2'!D7))))))</f>
        <v>0</v>
      </c>
      <c r="E23" s="26">
        <f>IF(견적!E13='2'!G2,'2'!H2,IF(견적!E13='2'!G3,'2'!H3,IF(견적!E13='2'!G4,'2'!H4)))</f>
        <v>0</v>
      </c>
      <c r="F23" s="26">
        <f>IF(견적!F13='2'!I2,'2'!J2,IF(견적!F13='2'!I3,'2'!J3,IF(견적!F13='2'!I4,'2'!J4)))</f>
        <v>0</v>
      </c>
      <c r="G23" s="26">
        <f>IF(견적!G13='2'!K2,'2'!L2,IF(견적!G13='2'!K3,'2'!L3,IF(견적!G13='2'!K4,'2'!L4)))</f>
        <v>0</v>
      </c>
      <c r="H23" s="26">
        <f t="shared" si="0"/>
        <v>0</v>
      </c>
      <c r="I23" s="26"/>
      <c r="J23" s="26"/>
      <c r="K23" s="26"/>
      <c r="L23" s="26"/>
    </row>
    <row r="24" spans="1:12" ht="16.5" customHeight="1">
      <c r="A24" s="26">
        <v>13</v>
      </c>
      <c r="B24" s="26">
        <f>IF(견적!B14='2'!A2,'2'!B2,IF(견적!B14='2'!A3,'2'!B3,IF(견적!B14='2'!A4,'2'!B4,IF(견적!B14='2'!A5,'2'!B5,IF(견적!B14='2'!A6,'2'!B6,IF(견적!B14='2'!A7,'2'!B7,IF(견적!B14='2'!A8,'2'!B8,IF(견적!B14='2'!A9,'2'!B9,IF(견적!B14='2'!A10,'2'!B10)))))))))</f>
        <v>0</v>
      </c>
      <c r="C24" s="26">
        <f>IF(견적!C14='2'!C2,'2'!D2,IF(견적!C14='2'!C3,'2'!D3,IF(견적!C14='2'!C4,'2'!D4,IF(견적!C14='2'!C5,'2'!D5,IF(견적!C14='2'!C6,'2'!D6,IF(견적!C14='2'!C7,'2'!D7))))))</f>
        <v>0</v>
      </c>
      <c r="D24" s="26">
        <f>IF(견적!D14='2'!C2,'2'!D2,IF(견적!D14='2'!C3,'2'!D3,IF(견적!D14='2'!C4,'2'!D4,IF(견적!D14='2'!C5,'2'!D5,IF(견적!D14='2'!C6,'2'!D6,IF(견적!D14='2'!C7,'2'!D7))))))</f>
        <v>0</v>
      </c>
      <c r="E24" s="26">
        <f>IF(견적!E14='2'!G2,'2'!H2,IF(견적!E14='2'!G3,'2'!H3,IF(견적!E14='2'!G4,'2'!H4)))</f>
        <v>0</v>
      </c>
      <c r="F24" s="26">
        <f>IF(견적!F14='2'!I2,'2'!J2,IF(견적!F14='2'!I3,'2'!J3,IF(견적!F14='2'!I4,'2'!J4)))</f>
        <v>0</v>
      </c>
      <c r="G24" s="26">
        <f>IF(견적!G14='2'!K2,'2'!L2,IF(견적!G14='2'!K3,'2'!L3,IF(견적!G14='2'!K4,'2'!L4)))</f>
        <v>0</v>
      </c>
      <c r="H24" s="26">
        <f t="shared" si="0"/>
        <v>0</v>
      </c>
      <c r="I24" s="26"/>
      <c r="J24" s="26"/>
      <c r="K24" s="26"/>
      <c r="L24" s="26"/>
    </row>
    <row r="25" spans="1:12" ht="16.5" customHeight="1">
      <c r="A25" s="26">
        <v>14</v>
      </c>
      <c r="B25" s="26">
        <f>IF(견적!B15='2'!A2,'2'!B2,IF(견적!B15='2'!A3,'2'!B3,IF(견적!B15='2'!A4,'2'!B4,IF(견적!B15='2'!A5,'2'!B5,IF(견적!B15='2'!A6,'2'!B6,IF(견적!B15='2'!A7,'2'!B7,IF(견적!B15='2'!A8,'2'!B8,IF(견적!B15='2'!A9,'2'!B9,IF(견적!B15='2'!A10,'2'!B10)))))))))</f>
        <v>0</v>
      </c>
      <c r="C25" s="26">
        <f>IF(견적!C15='2'!C2,'2'!D2,IF(견적!C15='2'!C3,'2'!D3,IF(견적!C15='2'!C4,'2'!D4,IF(견적!C15='2'!C5,'2'!D5,IF(견적!C15='2'!C6,'2'!D6,IF(견적!C15='2'!C7,'2'!D7))))))</f>
        <v>0</v>
      </c>
      <c r="D25" s="26">
        <f>IF(견적!D15='2'!C2,'2'!D2,IF(견적!D15='2'!C3,'2'!D3,IF(견적!D15='2'!C4,'2'!D4,IF(견적!D15='2'!C5,'2'!D5,IF(견적!D15='2'!C6,'2'!D6,IF(견적!D15='2'!C7,'2'!D7))))))</f>
        <v>0</v>
      </c>
      <c r="E25" s="26">
        <f>IF(견적!E15='2'!G2,'2'!H2,IF(견적!E15='2'!G3,'2'!H3,IF(견적!E15='2'!G4,'2'!H4)))</f>
        <v>0</v>
      </c>
      <c r="F25" s="26">
        <f>IF(견적!F15='2'!I2,'2'!J2,IF(견적!F15='2'!I3,'2'!J3,IF(견적!F15='2'!I4,'2'!J4)))</f>
        <v>0</v>
      </c>
      <c r="G25" s="26">
        <f>IF(견적!G15='2'!K2,'2'!L2,IF(견적!G15='2'!K3,'2'!L3,IF(견적!G15='2'!K4,'2'!L4)))</f>
        <v>0</v>
      </c>
      <c r="H25" s="26">
        <f t="shared" si="0"/>
        <v>0</v>
      </c>
      <c r="I25" s="26"/>
      <c r="J25" s="26"/>
      <c r="K25" s="26"/>
      <c r="L25" s="26"/>
    </row>
    <row r="26" spans="1:12" ht="16.5" customHeight="1">
      <c r="A26" s="26">
        <v>15</v>
      </c>
      <c r="B26" s="26">
        <f>IF(견적!B16='2'!A2,'2'!B2,IF(견적!B16='2'!A3,'2'!B3,IF(견적!B16='2'!A4,'2'!B4,IF(견적!B16='2'!A5,'2'!B5,IF(견적!B16='2'!A6,'2'!B6,IF(견적!B16='2'!A7,'2'!B7,IF(견적!B16='2'!A8,'2'!B8,IF(견적!B16='2'!A9,'2'!B9,IF(견적!B16='2'!A10,'2'!B10)))))))))</f>
        <v>0</v>
      </c>
      <c r="C26" s="26">
        <f>IF(견적!C16='2'!C2,'2'!D2,IF(견적!C16='2'!C3,'2'!D3,IF(견적!C16='2'!C4,'2'!D4,IF(견적!C16='2'!C5,'2'!D5,IF(견적!C16='2'!C6,'2'!D6,IF(견적!C16='2'!C7,'2'!D7))))))</f>
        <v>0</v>
      </c>
      <c r="D26" s="26">
        <f>IF(견적!D16='2'!C2,'2'!D2,IF(견적!D16='2'!C3,'2'!D3,IF(견적!D16='2'!C4,'2'!D4,IF(견적!D16='2'!C5,'2'!D5,IF(견적!D16='2'!C6,'2'!D6,IF(견적!D16='2'!C7,'2'!D7))))))</f>
        <v>0</v>
      </c>
      <c r="E26" s="26">
        <f>IF(견적!E16='2'!G2,'2'!H2,IF(견적!E16='2'!G3,'2'!H3,IF(견적!E16='2'!G4,'2'!H4)))</f>
        <v>0</v>
      </c>
      <c r="F26" s="26">
        <f>IF(견적!F16='2'!I2,'2'!J2,IF(견적!F16='2'!I3,'2'!J3,IF(견적!F16='2'!I4,'2'!J4)))</f>
        <v>0</v>
      </c>
      <c r="G26" s="26">
        <f>IF(견적!G16='2'!K2,'2'!L2,IF(견적!G16='2'!K3,'2'!L3,IF(견적!G16='2'!K4,'2'!L4)))</f>
        <v>0</v>
      </c>
      <c r="H26" s="26">
        <f t="shared" si="0"/>
        <v>0</v>
      </c>
      <c r="I26" s="26"/>
      <c r="J26" s="26"/>
      <c r="K26" s="26"/>
      <c r="L26" s="26"/>
    </row>
    <row r="27" spans="1:12" ht="16.5" customHeight="1">
      <c r="A27" s="26">
        <v>16</v>
      </c>
      <c r="B27" s="26">
        <f>IF(견적!B17='2'!A2,'2'!B2,IF(견적!B17='2'!A3,'2'!B3,IF(견적!B17='2'!A4,'2'!B4,IF(견적!B17='2'!A5,'2'!B5,IF(견적!B17='2'!A6,'2'!B6,IF(견적!B17='2'!A7,'2'!B7,IF(견적!B17='2'!A8,'2'!B8,IF(견적!B17='2'!A9,'2'!B9,IF(견적!B17='2'!A10,'2'!B10)))))))))</f>
        <v>0</v>
      </c>
      <c r="C27" s="26">
        <f>IF(견적!C17='2'!C2,'2'!D2,IF(견적!C17='2'!C3,'2'!D3,IF(견적!C17='2'!C4,'2'!D4,IF(견적!C17='2'!C5,'2'!D5,IF(견적!C17='2'!C6,'2'!D6,IF(견적!C17='2'!C7,'2'!D7))))))</f>
        <v>0</v>
      </c>
      <c r="D27" s="26">
        <f>IF(견적!D17='2'!C2,'2'!D2,IF(견적!D17='2'!C3,'2'!D3,IF(견적!D17='2'!C4,'2'!D4,IF(견적!D17='2'!C5,'2'!D5,IF(견적!D17='2'!C6,'2'!D6,IF(견적!D17='2'!C7,'2'!D7))))))</f>
        <v>0</v>
      </c>
      <c r="E27" s="26">
        <f>IF(견적!E17='2'!G2,'2'!H2,IF(견적!E17='2'!G3,'2'!H3,IF(견적!E17='2'!G4,'2'!H4)))</f>
        <v>0</v>
      </c>
      <c r="F27" s="26">
        <f>IF(견적!F17='2'!I2,'2'!J2,IF(견적!F17='2'!I3,'2'!J3,IF(견적!F17='2'!I4,'2'!J4)))</f>
        <v>0</v>
      </c>
      <c r="G27" s="26">
        <f>IF(견적!G17='2'!K2,'2'!L2,IF(견적!G17='2'!K3,'2'!L3,IF(견적!G17='2'!K4,'2'!L4)))</f>
        <v>0</v>
      </c>
      <c r="H27" s="26">
        <f t="shared" si="0"/>
        <v>0</v>
      </c>
      <c r="I27" s="26"/>
      <c r="J27" s="26"/>
      <c r="K27" s="26"/>
      <c r="L27" s="26"/>
    </row>
    <row r="28" spans="1:12" ht="16.5" customHeight="1">
      <c r="A28" s="26">
        <v>17</v>
      </c>
      <c r="B28" s="26">
        <f>IF(견적!B18='2'!A2,'2'!B2,IF(견적!B18='2'!A3,'2'!B3,IF(견적!B18='2'!A4,'2'!B4,IF(견적!B18='2'!A5,'2'!B5,IF(견적!B18='2'!A6,'2'!B6,IF(견적!B18='2'!A7,'2'!B7,IF(견적!B18='2'!A8,'2'!B8,IF(견적!B18='2'!A9,'2'!B9,IF(견적!B18='2'!A10,'2'!B10)))))))))</f>
        <v>0</v>
      </c>
      <c r="C28" s="26">
        <f>IF(견적!C18='2'!C2,'2'!D2,IF(견적!C18='2'!C3,'2'!D3,IF(견적!C18='2'!C4,'2'!D4,IF(견적!C18='2'!C5,'2'!D5,IF(견적!C18='2'!C6,'2'!D6,IF(견적!C18='2'!C7,'2'!D7))))))</f>
        <v>0</v>
      </c>
      <c r="D28" s="26">
        <f>IF(견적!D18='2'!C2,'2'!D2,IF(견적!D18='2'!C3,'2'!D3,IF(견적!D18='2'!C4,'2'!D4,IF(견적!D18='2'!C5,'2'!D5,IF(견적!D18='2'!C6,'2'!D6,IF(견적!D18='2'!C7,'2'!D7))))))</f>
        <v>0</v>
      </c>
      <c r="E28" s="26">
        <f>IF(견적!E18='2'!G2,'2'!H2,IF(견적!E18='2'!G3,'2'!H3,IF(견적!E18='2'!G4,'2'!H4)))</f>
        <v>0</v>
      </c>
      <c r="F28" s="26">
        <f>IF(견적!F18='2'!I2,'2'!J2,IF(견적!F18='2'!I3,'2'!J3,IF(견적!F18='2'!I4,'2'!J4)))</f>
        <v>0</v>
      </c>
      <c r="G28" s="26">
        <f>IF(견적!G18='2'!K2,'2'!L2,IF(견적!G18='2'!K3,'2'!L3,IF(견적!G18='2'!K4,'2'!L4)))</f>
        <v>0</v>
      </c>
      <c r="H28" s="26">
        <f t="shared" si="0"/>
        <v>0</v>
      </c>
      <c r="I28" s="26"/>
      <c r="J28" s="26"/>
      <c r="K28" s="26"/>
      <c r="L28" s="26"/>
    </row>
    <row r="29" spans="1:12" ht="16.5" customHeight="1">
      <c r="A29" s="26">
        <v>18</v>
      </c>
      <c r="B29" s="26">
        <f>IF(견적!B19='2'!A2,'2'!B2,IF(견적!B19='2'!A3,'2'!B3,IF(견적!B19='2'!A4,'2'!B4,IF(견적!B19='2'!A5,'2'!B5,IF(견적!B19='2'!A6,'2'!B6,IF(견적!B19='2'!A7,'2'!B7,IF(견적!B19='2'!A8,'2'!B8,IF(견적!B19='2'!A9,'2'!B9,IF(견적!B19='2'!A10,'2'!B10)))))))))</f>
        <v>0</v>
      </c>
      <c r="C29" s="26">
        <f>IF(견적!C19='2'!C2,'2'!D2,IF(견적!C19='2'!C3,'2'!D3,IF(견적!C19='2'!C4,'2'!D4,IF(견적!C19='2'!C5,'2'!D5,IF(견적!C19='2'!C6,'2'!D6,IF(견적!C19='2'!C7,'2'!D7))))))</f>
        <v>0</v>
      </c>
      <c r="D29" s="26">
        <f>IF(견적!D19='2'!C2,'2'!D2,IF(견적!D19='2'!C3,'2'!D3,IF(견적!D19='2'!C4,'2'!D4,IF(견적!D19='2'!C5,'2'!D5,IF(견적!D19='2'!C6,'2'!D6,IF(견적!D19='2'!C7,'2'!D7))))))</f>
        <v>0</v>
      </c>
      <c r="E29" s="26">
        <f>IF(견적!E19='2'!G2,'2'!H2,IF(견적!E19='2'!G3,'2'!H3,IF(견적!E19='2'!G4,'2'!H4)))</f>
        <v>0</v>
      </c>
      <c r="F29" s="26">
        <f>IF(견적!F19='2'!I2,'2'!J2,IF(견적!F19='2'!I3,'2'!J3,IF(견적!F19='2'!I4,'2'!J4)))</f>
        <v>0</v>
      </c>
      <c r="G29" s="26">
        <f>IF(견적!G19='2'!K2,'2'!L2,IF(견적!G19='2'!K3,'2'!L3,IF(견적!G19='2'!K4,'2'!L4)))</f>
        <v>0</v>
      </c>
      <c r="H29" s="26">
        <f t="shared" si="0"/>
        <v>0</v>
      </c>
      <c r="I29" s="26"/>
      <c r="J29" s="26"/>
      <c r="K29" s="26"/>
      <c r="L29" s="26"/>
    </row>
    <row r="30" spans="1:12" ht="16.5" customHeight="1">
      <c r="A30" s="26">
        <v>19</v>
      </c>
      <c r="B30" s="26">
        <f>IF(견적!B20='2'!A2,'2'!B2,IF(견적!B20='2'!A3,'2'!B3,IF(견적!B20='2'!A4,'2'!B4,IF(견적!B20='2'!A5,'2'!B5,IF(견적!B20='2'!A6,'2'!B6,IF(견적!B20='2'!A7,'2'!B7,IF(견적!B20='2'!A8,'2'!B8,IF(견적!B20='2'!A9,'2'!B9,IF(견적!B20='2'!A10,'2'!B10)))))))))</f>
        <v>0</v>
      </c>
      <c r="C30" s="26">
        <f>IF(견적!C20='2'!C2,'2'!D2,IF(견적!C20='2'!C3,'2'!D3,IF(견적!C20='2'!C4,'2'!D4,IF(견적!C20='2'!C5,'2'!D5,IF(견적!C20='2'!C6,'2'!D6,IF(견적!C20='2'!C7,'2'!D7))))))</f>
        <v>0</v>
      </c>
      <c r="D30" s="26">
        <f>IF(견적!D20='2'!C2,'2'!D2,IF(견적!D20='2'!C3,'2'!D3,IF(견적!D20='2'!C4,'2'!D4,IF(견적!D20='2'!C5,'2'!D5,IF(견적!D20='2'!C6,'2'!D6,IF(견적!D20='2'!C7,'2'!D7))))))</f>
        <v>0</v>
      </c>
      <c r="E30" s="26">
        <f>IF(견적!E20='2'!G2,'2'!H2,IF(견적!E20='2'!G3,'2'!H3,IF(견적!E20='2'!G4,'2'!H4)))</f>
        <v>0</v>
      </c>
      <c r="F30" s="26">
        <f>IF(견적!F20='2'!I2,'2'!J2,IF(견적!F20='2'!I3,'2'!J3,IF(견적!F20='2'!I4,'2'!J4)))</f>
        <v>0</v>
      </c>
      <c r="G30" s="26">
        <f>IF(견적!G20='2'!K2,'2'!L2,IF(견적!G20='2'!K3,'2'!L3,IF(견적!G20='2'!K4,'2'!L4)))</f>
        <v>0</v>
      </c>
      <c r="H30" s="26">
        <f t="shared" si="0"/>
        <v>0</v>
      </c>
      <c r="I30" s="26"/>
      <c r="J30" s="26"/>
      <c r="K30" s="26"/>
      <c r="L30" s="26"/>
    </row>
    <row r="31" spans="1:12" ht="16.5" customHeight="1">
      <c r="A31" s="26">
        <v>20</v>
      </c>
      <c r="B31" s="26">
        <f>IF(견적!B21='2'!A2,'2'!B2,IF(견적!B21='2'!A3,'2'!B3,IF(견적!B21='2'!A4,'2'!B4,IF(견적!B21='2'!A5,'2'!B5,IF(견적!B21='2'!A6,'2'!B6,IF(견적!B21='2'!A7,'2'!B7,IF(견적!B21='2'!A8,'2'!B8,IF(견적!B21='2'!A9,'2'!B9,IF(견적!B21='2'!A10,'2'!B10)))))))))</f>
        <v>0</v>
      </c>
      <c r="C31" s="26">
        <f>IF(견적!C21='2'!C2,'2'!D2,IF(견적!C21='2'!C3,'2'!D3,IF(견적!C21='2'!C4,'2'!D4,IF(견적!C21='2'!C5,'2'!D5,IF(견적!C21='2'!C6,'2'!D6,IF(견적!C21='2'!C7,'2'!D7))))))</f>
        <v>0</v>
      </c>
      <c r="D31" s="26">
        <f>IF(견적!D21='2'!C2,'2'!D2,IF(견적!D21='2'!C3,'2'!D3,IF(견적!D21='2'!C4,'2'!D4,IF(견적!D21='2'!C5,'2'!D5,IF(견적!D21='2'!C6,'2'!D6,IF(견적!D21='2'!C7,'2'!D7))))))</f>
        <v>0</v>
      </c>
      <c r="E31" s="26">
        <f>IF(견적!E21='2'!G2,'2'!H2,IF(견적!E21='2'!G3,'2'!H3,IF(견적!E21='2'!G4,'2'!H4)))</f>
        <v>0</v>
      </c>
      <c r="F31" s="26">
        <f>IF(견적!F21='2'!I2,'2'!J2,IF(견적!F21='2'!I3,'2'!J3,IF(견적!F21='2'!I4,'2'!J4)))</f>
        <v>0</v>
      </c>
      <c r="G31" s="26">
        <f>IF(견적!G21='2'!K2,'2'!L2,IF(견적!G21='2'!K3,'2'!L3,IF(견적!G21='2'!K4,'2'!L4)))</f>
        <v>0</v>
      </c>
      <c r="H31" s="26">
        <f t="shared" si="0"/>
        <v>0</v>
      </c>
      <c r="I31" s="26"/>
      <c r="J31" s="26"/>
      <c r="K31" s="26"/>
      <c r="L31" s="26"/>
    </row>
    <row r="32" spans="1:12" ht="16.5" customHeight="1">
      <c r="A32" s="26">
        <v>21</v>
      </c>
      <c r="B32" s="26">
        <f>IF(견적!B22='2'!A2,'2'!B2,IF(견적!B22='2'!A3,'2'!B3,IF(견적!B22='2'!A4,'2'!B4,IF(견적!B22='2'!A5,'2'!B5,IF(견적!B22='2'!A6,'2'!B6,IF(견적!B22='2'!A7,'2'!B7,IF(견적!B22='2'!A8,'2'!B8,IF(견적!B22='2'!A9,'2'!B9,IF(견적!B22='2'!A10,'2'!B10)))))))))</f>
        <v>0</v>
      </c>
      <c r="C32" s="26">
        <f>IF(견적!C22='2'!C2,'2'!D2,IF(견적!C22='2'!C3,'2'!D3,IF(견적!C22='2'!C4,'2'!D4,IF(견적!C22='2'!C5,'2'!D5,IF(견적!C22='2'!C6,'2'!D6,IF(견적!C22='2'!C7,'2'!D7))))))</f>
        <v>0</v>
      </c>
      <c r="D32" s="26">
        <f>IF(견적!D22='2'!C2,'2'!D2,IF(견적!D22='2'!C3,'2'!D3,IF(견적!D22='2'!C4,'2'!D4,IF(견적!D22='2'!C5,'2'!D5,IF(견적!D22='2'!C6,'2'!D6,IF(견적!D22='2'!C7,'2'!D7))))))</f>
        <v>0</v>
      </c>
      <c r="E32" s="26">
        <f>IF(견적!E22='2'!G2,'2'!H2,IF(견적!E22='2'!G3,'2'!H3,IF(견적!E22='2'!G4,'2'!H4)))</f>
        <v>0</v>
      </c>
      <c r="F32" s="26">
        <f>IF(견적!F22='2'!I2,'2'!J2,IF(견적!F22='2'!I3,'2'!J3,IF(견적!F22='2'!I4,'2'!J4)))</f>
        <v>0</v>
      </c>
      <c r="G32" s="26">
        <f>IF(견적!G22='2'!K2,'2'!L2,IF(견적!G22='2'!K3,'2'!L3,IF(견적!G22='2'!K4,'2'!L4)))</f>
        <v>0</v>
      </c>
      <c r="H32" s="26">
        <f t="shared" si="0"/>
        <v>0</v>
      </c>
      <c r="I32" s="26"/>
      <c r="J32" s="26"/>
      <c r="K32" s="26"/>
      <c r="L32" s="26"/>
    </row>
    <row r="33" spans="1:12" ht="16.5" customHeight="1">
      <c r="A33" s="26">
        <v>22</v>
      </c>
      <c r="B33" s="26">
        <f>IF(견적!B23='2'!A2,'2'!B2,IF(견적!B23='2'!A3,'2'!B3,IF(견적!B23='2'!A4,'2'!B4,IF(견적!B23='2'!A5,'2'!B5,IF(견적!B23='2'!A6,'2'!B6,IF(견적!B23='2'!A7,'2'!B7,IF(견적!B23='2'!A8,'2'!B8,IF(견적!B23='2'!A9,'2'!B9,IF(견적!B23='2'!A10,'2'!B10)))))))))</f>
        <v>0</v>
      </c>
      <c r="C33" s="26">
        <f>IF(견적!C23='2'!C2,'2'!D2,IF(견적!C23='2'!C3,'2'!D3,IF(견적!C23='2'!C4,'2'!D4,IF(견적!C23='2'!C5,'2'!D5,IF(견적!C23='2'!C6,'2'!D6,IF(견적!C23='2'!C7,'2'!D7))))))</f>
        <v>0</v>
      </c>
      <c r="D33" s="26">
        <f>IF(견적!D23='2'!C2,'2'!D2,IF(견적!D23='2'!C3,'2'!D3,IF(견적!D23='2'!C4,'2'!D4,IF(견적!D23='2'!C5,'2'!D5,IF(견적!D23='2'!C6,'2'!D6,IF(견적!D23='2'!C7,'2'!D7))))))</f>
        <v>0</v>
      </c>
      <c r="E33" s="26">
        <f>IF(견적!E23='2'!G2,'2'!H2,IF(견적!E23='2'!G3,'2'!H3,IF(견적!E23='2'!G4,'2'!H4)))</f>
        <v>0</v>
      </c>
      <c r="F33" s="26">
        <f>IF(견적!F23='2'!I2,'2'!J2,IF(견적!F23='2'!I3,'2'!J3,IF(견적!F23='2'!I4,'2'!J4)))</f>
        <v>0</v>
      </c>
      <c r="G33" s="26">
        <f>IF(견적!G23='2'!K2,'2'!L2,IF(견적!G23='2'!K3,'2'!L3,IF(견적!G23='2'!K4,'2'!L4)))</f>
        <v>0</v>
      </c>
      <c r="H33" s="26">
        <f t="shared" si="0"/>
        <v>0</v>
      </c>
      <c r="I33" s="26"/>
      <c r="J33" s="26"/>
      <c r="K33" s="26"/>
      <c r="L33" s="26"/>
    </row>
    <row r="34" spans="1:12" ht="16.5" customHeight="1">
      <c r="A34" s="26">
        <v>23</v>
      </c>
      <c r="B34" s="26">
        <f>IF(견적!B24='2'!A2,'2'!B2,IF(견적!B24='2'!A3,'2'!B3,IF(견적!B24='2'!A4,'2'!B4,IF(견적!B24='2'!A5,'2'!B5,IF(견적!B24='2'!A6,'2'!B6,IF(견적!B24='2'!A7,'2'!B7,IF(견적!B24='2'!A8,'2'!B8,IF(견적!B24='2'!A9,'2'!B9,IF(견적!B24='2'!A10,'2'!B10)))))))))</f>
        <v>0</v>
      </c>
      <c r="C34" s="26">
        <f>IF(견적!C24='2'!C2,'2'!D2,IF(견적!C24='2'!C3,'2'!D3,IF(견적!C24='2'!C4,'2'!D4,IF(견적!C24='2'!C5,'2'!D5,IF(견적!C24='2'!C6,'2'!D6,IF(견적!C24='2'!C7,'2'!D7))))))</f>
        <v>0</v>
      </c>
      <c r="D34" s="26">
        <f>IF(견적!D24='2'!C2,'2'!D2,IF(견적!D24='2'!C3,'2'!D3,IF(견적!D24='2'!C4,'2'!D4,IF(견적!D24='2'!C5,'2'!D5,IF(견적!D24='2'!C6,'2'!D6,IF(견적!D24='2'!C7,'2'!D7))))))</f>
        <v>0</v>
      </c>
      <c r="E34" s="26">
        <f>IF(견적!E24='2'!G2,'2'!H2,IF(견적!E24='2'!G3,'2'!H3,IF(견적!E24='2'!G4,'2'!H4)))</f>
        <v>0</v>
      </c>
      <c r="F34" s="26">
        <f>IF(견적!F24='2'!I2,'2'!J2,IF(견적!F24='2'!I3,'2'!J3,IF(견적!F24='2'!I4,'2'!J4)))</f>
        <v>0</v>
      </c>
      <c r="G34" s="26">
        <f>IF(견적!G24='2'!K2,'2'!L2,IF(견적!G24='2'!K3,'2'!L3,IF(견적!G24='2'!K4,'2'!L4)))</f>
        <v>0</v>
      </c>
      <c r="H34" s="26">
        <f t="shared" si="0"/>
        <v>0</v>
      </c>
      <c r="I34" s="26"/>
      <c r="J34" s="26"/>
      <c r="K34" s="26"/>
      <c r="L34" s="26"/>
    </row>
    <row r="35" spans="1:12" ht="16.5" customHeight="1">
      <c r="A35" s="26">
        <v>24</v>
      </c>
      <c r="B35" s="26">
        <f>IF(견적!B25='2'!A2,'2'!B2,IF(견적!B25='2'!A3,'2'!B3,IF(견적!B25='2'!A4,'2'!B4,IF(견적!B25='2'!A5,'2'!B5,IF(견적!B25='2'!A6,'2'!B6,IF(견적!B25='2'!A7,'2'!B7,IF(견적!B25='2'!A8,'2'!B8,IF(견적!B25='2'!A9,'2'!B9,IF(견적!B25='2'!A10,'2'!B10)))))))))</f>
        <v>0</v>
      </c>
      <c r="C35" s="26">
        <f>IF(견적!C25='2'!C2,'2'!D2,IF(견적!C25='2'!C3,'2'!D3,IF(견적!C25='2'!C4,'2'!D4,IF(견적!C25='2'!C5,'2'!D5,IF(견적!C25='2'!C6,'2'!D6,IF(견적!C25='2'!C7,'2'!D7))))))</f>
        <v>0</v>
      </c>
      <c r="D35" s="26">
        <f>IF(견적!D25='2'!C2,'2'!D2,IF(견적!D25='2'!C3,'2'!D3,IF(견적!D25='2'!C4,'2'!D4,IF(견적!D25='2'!C5,'2'!D5,IF(견적!D25='2'!C6,'2'!D6,IF(견적!D25='2'!C7,'2'!D7))))))</f>
        <v>0</v>
      </c>
      <c r="E35" s="26">
        <f>IF(견적!E25='2'!G2,'2'!H2,IF(견적!E25='2'!G3,'2'!H3,IF(견적!E25='2'!G4,'2'!H4)))</f>
        <v>0</v>
      </c>
      <c r="F35" s="26">
        <f>IF(견적!F25='2'!I2,'2'!J2,IF(견적!F25='2'!I3,'2'!J3,IF(견적!F25='2'!I4,'2'!J4)))</f>
        <v>0</v>
      </c>
      <c r="G35" s="26">
        <f>IF(견적!G25='2'!K2,'2'!L2,IF(견적!G25='2'!K3,'2'!L3,IF(견적!G25='2'!K4,'2'!L4)))</f>
        <v>0</v>
      </c>
      <c r="H35" s="26">
        <f t="shared" si="0"/>
        <v>0</v>
      </c>
      <c r="I35" s="26"/>
      <c r="J35" s="26"/>
      <c r="K35" s="26"/>
      <c r="L35" s="26"/>
    </row>
    <row r="36" spans="1:12" ht="16.5" customHeight="1">
      <c r="A36" s="26">
        <v>25</v>
      </c>
      <c r="B36" s="26">
        <f>IF(견적!B26='2'!A2,'2'!B2,IF(견적!B26='2'!A3,'2'!B3,IF(견적!B26='2'!A4,'2'!B4,IF(견적!B26='2'!A5,'2'!B5,IF(견적!B26='2'!A6,'2'!B6,IF(견적!B26='2'!A7,'2'!B7,IF(견적!B26='2'!A8,'2'!B8,IF(견적!B26='2'!A9,'2'!B9,IF(견적!B26='2'!A10,'2'!B10)))))))))</f>
        <v>0</v>
      </c>
      <c r="C36" s="26">
        <f>IF(견적!C26='2'!C2,'2'!D2,IF(견적!C26='2'!C3,'2'!D3,IF(견적!C26='2'!C4,'2'!D4,IF(견적!C26='2'!C5,'2'!D5,IF(견적!C26='2'!C6,'2'!D6,IF(견적!C26='2'!C7,'2'!D7))))))</f>
        <v>0</v>
      </c>
      <c r="D36" s="26">
        <f>IF(견적!D26='2'!C2,'2'!D2,IF(견적!D26='2'!C3,'2'!D3,IF(견적!D26='2'!C4,'2'!D4,IF(견적!D26='2'!C5,'2'!D5,IF(견적!D26='2'!C6,'2'!D6,IF(견적!D26='2'!C7,'2'!D7))))))</f>
        <v>0</v>
      </c>
      <c r="E36" s="26">
        <f>IF(견적!E26='2'!G2,'2'!H2,IF(견적!E26='2'!G3,'2'!H3,IF(견적!E26='2'!G4,'2'!H4)))</f>
        <v>0</v>
      </c>
      <c r="F36" s="26">
        <f>IF(견적!F26='2'!I2,'2'!J2,IF(견적!F26='2'!I3,'2'!J3,IF(견적!F26='2'!I4,'2'!J4)))</f>
        <v>0</v>
      </c>
      <c r="G36" s="26">
        <f>IF(견적!G26='2'!K2,'2'!L2,IF(견적!G26='2'!K3,'2'!L3,IF(견적!G26='2'!K4,'2'!L4)))</f>
        <v>0</v>
      </c>
      <c r="H36" s="26">
        <f t="shared" si="0"/>
        <v>0</v>
      </c>
      <c r="I36" s="26"/>
      <c r="J36" s="26"/>
      <c r="K36" s="26"/>
      <c r="L36" s="26"/>
    </row>
    <row r="37" spans="1:12" ht="16.5" customHeight="1">
      <c r="A37" s="26">
        <v>26</v>
      </c>
      <c r="B37" s="26">
        <f>IF(견적!B27='2'!A2,'2'!B2,IF(견적!B27='2'!A3,'2'!B3,IF(견적!B27='2'!A4,'2'!B4,IF(견적!B27='2'!A5,'2'!B5,IF(견적!B27='2'!A6,'2'!B6,IF(견적!B27='2'!A7,'2'!B7,IF(견적!B27='2'!A8,'2'!B8,IF(견적!B27='2'!A9,'2'!B9,IF(견적!B27='2'!A10,'2'!B10)))))))))</f>
        <v>0</v>
      </c>
      <c r="C37" s="26">
        <f>IF(견적!C27='2'!C2,'2'!D2,IF(견적!C27='2'!C3,'2'!D3,IF(견적!C27='2'!C4,'2'!D4,IF(견적!C27='2'!C5,'2'!D5,IF(견적!C27='2'!C6,'2'!D6,IF(견적!C27='2'!C7,'2'!D7))))))</f>
        <v>0</v>
      </c>
      <c r="D37" s="26">
        <f>IF(견적!D27='2'!C2,'2'!D2,IF(견적!D27='2'!C3,'2'!D3,IF(견적!D27='2'!C4,'2'!D4,IF(견적!D27='2'!C5,'2'!D5,IF(견적!D27='2'!C6,'2'!D6,IF(견적!D27='2'!C7,'2'!D7))))))</f>
        <v>0</v>
      </c>
      <c r="E37" s="26">
        <f>IF(견적!E27='2'!G2,'2'!H2,IF(견적!E27='2'!G3,'2'!H3,IF(견적!E27='2'!G4,'2'!H4)))</f>
        <v>0</v>
      </c>
      <c r="F37" s="26">
        <f>IF(견적!F27='2'!I2,'2'!J2,IF(견적!F27='2'!I3,'2'!J3,IF(견적!F27='2'!I4,'2'!J4)))</f>
        <v>0</v>
      </c>
      <c r="G37" s="26">
        <f>IF(견적!G27='2'!K2,'2'!L2,IF(견적!G27='2'!K3,'2'!L3,IF(견적!G27='2'!K4,'2'!L4)))</f>
        <v>0</v>
      </c>
      <c r="H37" s="26">
        <f t="shared" si="0"/>
        <v>0</v>
      </c>
      <c r="I37" s="26"/>
      <c r="J37" s="26"/>
      <c r="K37" s="26"/>
      <c r="L37" s="26"/>
    </row>
    <row r="38" spans="1:12" ht="16.5" customHeight="1">
      <c r="A38" s="26"/>
      <c r="B38" s="26"/>
      <c r="C38" s="26"/>
      <c r="D38" s="26"/>
      <c r="E38" s="26"/>
      <c r="F38" s="26"/>
      <c r="G38" s="26"/>
      <c r="H38" s="26"/>
      <c r="I38" s="26"/>
      <c r="J38" s="26"/>
      <c r="K38" s="26"/>
      <c r="L38" s="26"/>
    </row>
    <row r="39" spans="1:12" ht="16.5" customHeight="1">
      <c r="A39" s="26"/>
      <c r="B39" s="26"/>
      <c r="C39" s="26"/>
      <c r="D39" s="26"/>
      <c r="E39" s="26"/>
      <c r="F39" s="26"/>
      <c r="G39" s="26"/>
      <c r="H39" s="26"/>
      <c r="I39" s="26"/>
      <c r="J39" s="26"/>
      <c r="K39" s="26"/>
      <c r="L39" s="26"/>
    </row>
    <row r="40" spans="1:12" ht="16.5" customHeight="1">
      <c r="A40" s="26"/>
      <c r="B40" s="26"/>
      <c r="C40" s="26"/>
      <c r="D40" s="26"/>
      <c r="E40" s="26"/>
      <c r="F40" s="26"/>
      <c r="G40" s="26"/>
      <c r="H40" s="26"/>
      <c r="I40" s="26"/>
      <c r="J40" s="26"/>
      <c r="K40" s="26"/>
      <c r="L40" s="26"/>
    </row>
    <row r="41" spans="1:12" ht="16.5" customHeight="1">
      <c r="A41" s="26"/>
      <c r="B41" s="26"/>
      <c r="C41" s="26"/>
      <c r="D41" s="26"/>
      <c r="E41" s="26"/>
      <c r="F41" s="26"/>
      <c r="G41" s="26"/>
      <c r="H41" s="26"/>
      <c r="I41" s="26"/>
      <c r="J41" s="26"/>
      <c r="K41" s="26"/>
      <c r="L41" s="26"/>
    </row>
    <row r="42" spans="1:12" ht="16.5" customHeight="1">
      <c r="A42" s="26"/>
      <c r="B42" s="26"/>
      <c r="C42" s="26"/>
      <c r="D42" s="26"/>
      <c r="E42" s="26"/>
      <c r="F42" s="26"/>
      <c r="G42" s="26"/>
      <c r="H42" s="26"/>
      <c r="I42" s="26"/>
      <c r="J42" s="26"/>
      <c r="K42" s="26"/>
      <c r="L42" s="26"/>
    </row>
    <row r="43" spans="1:12" ht="16.5" customHeight="1">
      <c r="A43" s="26"/>
      <c r="B43" s="26"/>
      <c r="C43" s="26"/>
      <c r="D43" s="26"/>
      <c r="E43" s="26"/>
      <c r="F43" s="26"/>
      <c r="G43" s="26"/>
      <c r="H43" s="26"/>
      <c r="I43" s="26"/>
      <c r="J43" s="26"/>
      <c r="K43" s="26"/>
      <c r="L43" s="26"/>
    </row>
    <row r="44" spans="1:12" ht="16.5" customHeight="1">
      <c r="A44" s="26"/>
      <c r="B44" s="26"/>
      <c r="C44" s="26"/>
      <c r="D44" s="26"/>
      <c r="E44" s="26"/>
      <c r="F44" s="26"/>
      <c r="G44" s="26"/>
      <c r="H44" s="26"/>
      <c r="I44" s="26"/>
      <c r="J44" s="26"/>
      <c r="K44" s="26"/>
      <c r="L44" s="26"/>
    </row>
    <row r="45" spans="1:12" ht="16.5" customHeight="1">
      <c r="A45" s="26"/>
      <c r="B45" s="26"/>
      <c r="C45" s="26"/>
      <c r="D45" s="26"/>
      <c r="E45" s="26"/>
      <c r="F45" s="26"/>
      <c r="G45" s="26"/>
      <c r="H45" s="26"/>
      <c r="I45" s="26"/>
      <c r="J45" s="26"/>
      <c r="K45" s="26"/>
      <c r="L45" s="26"/>
    </row>
    <row r="46" spans="1:12" ht="16.5" customHeight="1">
      <c r="A46" s="26"/>
      <c r="B46" s="26"/>
      <c r="C46" s="26"/>
      <c r="D46" s="26"/>
      <c r="E46" s="26"/>
      <c r="F46" s="26"/>
      <c r="G46" s="26"/>
      <c r="H46" s="26"/>
      <c r="I46" s="26"/>
      <c r="J46" s="26"/>
      <c r="K46" s="26"/>
      <c r="L46" s="26"/>
    </row>
    <row r="47" spans="1:12" ht="16.5" customHeight="1">
      <c r="A47" s="26"/>
      <c r="B47" s="26"/>
      <c r="C47" s="26"/>
      <c r="D47" s="26"/>
      <c r="E47" s="26"/>
      <c r="F47" s="26"/>
      <c r="G47" s="26"/>
      <c r="H47" s="26"/>
      <c r="I47" s="26"/>
      <c r="J47" s="26"/>
      <c r="K47" s="26"/>
      <c r="L47" s="26"/>
    </row>
    <row r="48" spans="1:12" ht="16.5" customHeight="1">
      <c r="A48" s="26"/>
      <c r="B48" s="26"/>
      <c r="C48" s="26"/>
      <c r="D48" s="26"/>
      <c r="E48" s="26"/>
      <c r="F48" s="26"/>
      <c r="G48" s="26"/>
      <c r="H48" s="26"/>
      <c r="I48" s="26"/>
      <c r="J48" s="26"/>
      <c r="K48" s="26"/>
      <c r="L48" s="26"/>
    </row>
    <row r="49" spans="1:12" ht="16.5" customHeight="1">
      <c r="A49" s="26"/>
      <c r="B49" s="26"/>
      <c r="C49" s="26"/>
      <c r="D49" s="26"/>
      <c r="E49" s="26"/>
      <c r="F49" s="26"/>
      <c r="G49" s="26"/>
      <c r="H49" s="26"/>
      <c r="I49" s="26"/>
      <c r="J49" s="26"/>
      <c r="K49" s="26"/>
      <c r="L49" s="26"/>
    </row>
    <row r="50" spans="1:12" ht="16.5" customHeight="1">
      <c r="A50" s="26"/>
      <c r="B50" s="26"/>
      <c r="C50" s="26"/>
      <c r="D50" s="26"/>
      <c r="E50" s="26"/>
      <c r="F50" s="26"/>
      <c r="G50" s="26"/>
      <c r="H50" s="26"/>
      <c r="I50" s="26"/>
      <c r="J50" s="26"/>
      <c r="K50" s="26"/>
      <c r="L50" s="26"/>
    </row>
    <row r="51" spans="1:12" ht="16.5" customHeight="1">
      <c r="A51" s="26"/>
      <c r="B51" s="26"/>
      <c r="C51" s="26"/>
      <c r="D51" s="26"/>
      <c r="E51" s="26"/>
      <c r="F51" s="26"/>
      <c r="G51" s="26"/>
      <c r="H51" s="26"/>
      <c r="I51" s="26"/>
      <c r="J51" s="26"/>
      <c r="K51" s="26"/>
      <c r="L51" s="26"/>
    </row>
    <row r="52" spans="1:12" ht="16.5" customHeight="1">
      <c r="A52" s="26"/>
      <c r="B52" s="26"/>
      <c r="C52" s="26"/>
      <c r="D52" s="26"/>
      <c r="E52" s="26"/>
      <c r="F52" s="26"/>
      <c r="G52" s="26"/>
      <c r="H52" s="26"/>
      <c r="I52" s="26"/>
      <c r="J52" s="26"/>
      <c r="K52" s="26"/>
      <c r="L52" s="26"/>
    </row>
    <row r="53" spans="1:12" ht="16.5" customHeight="1">
      <c r="A53" s="26"/>
      <c r="B53" s="26"/>
      <c r="C53" s="26"/>
      <c r="D53" s="26"/>
      <c r="E53" s="26"/>
      <c r="F53" s="26"/>
      <c r="G53" s="26"/>
      <c r="H53" s="26"/>
      <c r="I53" s="26"/>
      <c r="J53" s="26"/>
      <c r="K53" s="26"/>
      <c r="L53" s="26"/>
    </row>
    <row r="54" spans="1:12" ht="16.5" customHeight="1">
      <c r="A54" s="26"/>
      <c r="B54" s="26"/>
      <c r="C54" s="26"/>
      <c r="D54" s="26"/>
      <c r="E54" s="26"/>
      <c r="F54" s="26"/>
      <c r="G54" s="26"/>
      <c r="H54" s="26"/>
      <c r="I54" s="26"/>
      <c r="J54" s="26"/>
      <c r="K54" s="26"/>
      <c r="L54" s="26"/>
    </row>
    <row r="55" spans="1:12" ht="16.5" customHeight="1">
      <c r="A55" s="26"/>
      <c r="B55" s="26"/>
      <c r="C55" s="26"/>
      <c r="D55" s="26"/>
      <c r="E55" s="26"/>
      <c r="F55" s="26"/>
      <c r="G55" s="26"/>
      <c r="H55" s="26"/>
      <c r="I55" s="26"/>
      <c r="J55" s="26"/>
      <c r="K55" s="26"/>
      <c r="L55" s="26"/>
    </row>
    <row r="56" spans="1:12" ht="16.5" customHeight="1">
      <c r="A56" s="26"/>
      <c r="B56" s="26"/>
      <c r="C56" s="26"/>
      <c r="D56" s="26"/>
      <c r="E56" s="26"/>
      <c r="F56" s="26"/>
      <c r="G56" s="26"/>
      <c r="H56" s="26"/>
      <c r="I56" s="26"/>
      <c r="J56" s="26"/>
      <c r="K56" s="26"/>
      <c r="L56" s="26"/>
    </row>
    <row r="57" spans="1:12" ht="16.5" customHeight="1">
      <c r="A57" s="26"/>
      <c r="B57" s="26"/>
      <c r="C57" s="26"/>
      <c r="D57" s="26"/>
      <c r="E57" s="26"/>
      <c r="F57" s="26"/>
      <c r="G57" s="26"/>
      <c r="H57" s="26"/>
      <c r="I57" s="26"/>
      <c r="J57" s="26"/>
      <c r="K57" s="26"/>
      <c r="L57" s="26"/>
    </row>
    <row r="58" spans="1:12" ht="16.5" customHeight="1">
      <c r="A58" s="26"/>
      <c r="B58" s="26"/>
      <c r="C58" s="26"/>
      <c r="D58" s="26"/>
      <c r="E58" s="26"/>
      <c r="F58" s="26"/>
      <c r="G58" s="26"/>
      <c r="H58" s="26"/>
      <c r="I58" s="26"/>
      <c r="J58" s="26"/>
      <c r="K58" s="26"/>
      <c r="L58" s="26"/>
    </row>
    <row r="59" spans="1:12" ht="16.5" customHeight="1">
      <c r="A59" s="26"/>
      <c r="B59" s="26"/>
      <c r="C59" s="26"/>
      <c r="D59" s="26"/>
      <c r="E59" s="26"/>
      <c r="F59" s="26"/>
      <c r="G59" s="26"/>
      <c r="H59" s="26"/>
      <c r="I59" s="26"/>
      <c r="J59" s="26"/>
      <c r="K59" s="26"/>
      <c r="L59" s="26"/>
    </row>
    <row r="60" spans="1:12" ht="16.5" customHeight="1">
      <c r="A60" s="26"/>
      <c r="B60" s="26"/>
      <c r="C60" s="26"/>
      <c r="D60" s="26"/>
      <c r="E60" s="26"/>
      <c r="F60" s="26"/>
      <c r="G60" s="26"/>
      <c r="H60" s="26"/>
      <c r="I60" s="26"/>
      <c r="J60" s="26"/>
      <c r="K60" s="26"/>
      <c r="L60" s="26"/>
    </row>
    <row r="61" spans="1:12" ht="16.5" customHeight="1">
      <c r="A61" s="26"/>
      <c r="B61" s="26"/>
      <c r="C61" s="26"/>
      <c r="D61" s="26"/>
      <c r="E61" s="26"/>
      <c r="F61" s="26"/>
      <c r="G61" s="26"/>
      <c r="H61" s="26"/>
      <c r="I61" s="26"/>
      <c r="J61" s="26"/>
      <c r="K61" s="26"/>
      <c r="L61" s="26"/>
    </row>
    <row r="62" spans="1:12" ht="16.5" customHeight="1">
      <c r="A62" s="26"/>
      <c r="B62" s="26"/>
      <c r="C62" s="26"/>
      <c r="D62" s="26"/>
      <c r="E62" s="26"/>
      <c r="F62" s="26"/>
      <c r="G62" s="26"/>
      <c r="H62" s="26"/>
      <c r="I62" s="26"/>
      <c r="J62" s="26"/>
      <c r="K62" s="26"/>
      <c r="L62" s="26"/>
    </row>
    <row r="63" spans="1:12" ht="16.5" customHeight="1">
      <c r="A63" s="26"/>
      <c r="B63" s="26"/>
      <c r="C63" s="26"/>
      <c r="D63" s="26"/>
      <c r="E63" s="26"/>
      <c r="F63" s="26"/>
      <c r="G63" s="26"/>
      <c r="H63" s="26"/>
      <c r="I63" s="26"/>
      <c r="J63" s="26"/>
      <c r="K63" s="26"/>
      <c r="L63" s="26"/>
    </row>
    <row r="64" spans="1:12" ht="16.5" customHeight="1">
      <c r="A64" s="26"/>
      <c r="B64" s="26"/>
      <c r="C64" s="26"/>
      <c r="D64" s="26"/>
      <c r="E64" s="26"/>
      <c r="F64" s="26"/>
      <c r="G64" s="26"/>
      <c r="H64" s="26"/>
      <c r="I64" s="26"/>
      <c r="J64" s="26"/>
      <c r="K64" s="26"/>
      <c r="L64" s="26"/>
    </row>
    <row r="65" spans="1:12" ht="16.5" customHeight="1">
      <c r="A65" s="26"/>
      <c r="B65" s="26"/>
      <c r="C65" s="26"/>
      <c r="D65" s="26"/>
      <c r="E65" s="26"/>
      <c r="F65" s="26"/>
      <c r="G65" s="26"/>
      <c r="H65" s="26"/>
      <c r="I65" s="26"/>
      <c r="J65" s="26"/>
      <c r="K65" s="26"/>
      <c r="L65" s="26"/>
    </row>
    <row r="66" spans="1:12" ht="16.5" customHeight="1">
      <c r="A66" s="26"/>
      <c r="B66" s="26"/>
      <c r="C66" s="26"/>
      <c r="D66" s="26"/>
      <c r="E66" s="26"/>
      <c r="F66" s="26"/>
      <c r="G66" s="26"/>
      <c r="H66" s="26"/>
      <c r="I66" s="26"/>
      <c r="J66" s="26"/>
      <c r="K66" s="26"/>
      <c r="L66" s="26"/>
    </row>
    <row r="67" spans="1:12" ht="16.5" customHeight="1">
      <c r="A67" s="26"/>
      <c r="B67" s="26"/>
      <c r="C67" s="26"/>
      <c r="D67" s="26"/>
      <c r="E67" s="26"/>
      <c r="F67" s="26"/>
      <c r="G67" s="26"/>
      <c r="H67" s="26"/>
      <c r="I67" s="26"/>
      <c r="J67" s="26"/>
      <c r="K67" s="26"/>
      <c r="L67" s="26"/>
    </row>
    <row r="68" spans="1:12" ht="16.5" customHeight="1">
      <c r="A68" s="26"/>
      <c r="B68" s="26"/>
      <c r="C68" s="26"/>
      <c r="D68" s="26"/>
      <c r="E68" s="26"/>
      <c r="F68" s="26"/>
      <c r="G68" s="26"/>
      <c r="H68" s="26"/>
      <c r="I68" s="26"/>
      <c r="J68" s="26"/>
      <c r="K68" s="26"/>
      <c r="L68" s="26"/>
    </row>
    <row r="69" spans="1:12" ht="16.5" customHeight="1">
      <c r="A69" s="26"/>
      <c r="B69" s="26"/>
      <c r="C69" s="26"/>
      <c r="D69" s="26"/>
      <c r="E69" s="26"/>
      <c r="F69" s="26"/>
      <c r="G69" s="26"/>
      <c r="H69" s="26"/>
      <c r="I69" s="26"/>
      <c r="J69" s="26"/>
      <c r="K69" s="26"/>
      <c r="L69" s="26"/>
    </row>
    <row r="70" spans="1:12" ht="16.5" customHeight="1">
      <c r="A70" s="26"/>
      <c r="B70" s="26"/>
      <c r="C70" s="26"/>
      <c r="D70" s="26"/>
      <c r="E70" s="26"/>
      <c r="F70" s="26"/>
      <c r="G70" s="26"/>
      <c r="H70" s="26"/>
      <c r="I70" s="26"/>
      <c r="J70" s="26"/>
      <c r="K70" s="26"/>
      <c r="L70" s="26"/>
    </row>
    <row r="71" spans="1:12" ht="16.5" customHeight="1">
      <c r="A71" s="26"/>
      <c r="B71" s="26"/>
      <c r="C71" s="26"/>
      <c r="D71" s="26"/>
      <c r="E71" s="26"/>
      <c r="F71" s="26"/>
      <c r="G71" s="26"/>
      <c r="H71" s="26"/>
      <c r="I71" s="26"/>
      <c r="J71" s="26"/>
      <c r="K71" s="26"/>
      <c r="L71" s="26"/>
    </row>
    <row r="72" spans="1:12" ht="16.5" customHeight="1">
      <c r="A72" s="26"/>
      <c r="B72" s="26"/>
      <c r="C72" s="26"/>
      <c r="D72" s="26"/>
      <c r="E72" s="26"/>
      <c r="F72" s="26"/>
      <c r="G72" s="26"/>
      <c r="H72" s="26"/>
      <c r="I72" s="26"/>
      <c r="J72" s="26"/>
      <c r="K72" s="26"/>
      <c r="L72" s="26"/>
    </row>
    <row r="73" spans="1:12" ht="16.5" customHeight="1">
      <c r="A73" s="26"/>
      <c r="B73" s="26"/>
      <c r="C73" s="26"/>
      <c r="D73" s="26"/>
      <c r="E73" s="26"/>
      <c r="F73" s="26"/>
      <c r="G73" s="26"/>
      <c r="H73" s="26"/>
      <c r="I73" s="26"/>
      <c r="J73" s="26"/>
      <c r="K73" s="26"/>
      <c r="L73" s="26"/>
    </row>
    <row r="74" spans="1:12" ht="16.5" customHeight="1">
      <c r="A74" s="26"/>
      <c r="B74" s="26"/>
      <c r="C74" s="26"/>
      <c r="D74" s="26"/>
      <c r="E74" s="26"/>
      <c r="F74" s="26"/>
      <c r="G74" s="26"/>
      <c r="H74" s="26"/>
      <c r="I74" s="26"/>
      <c r="J74" s="26"/>
      <c r="K74" s="26"/>
      <c r="L74" s="26"/>
    </row>
    <row r="75" spans="1:12" ht="16.5" customHeight="1">
      <c r="A75" s="26"/>
      <c r="B75" s="26"/>
      <c r="C75" s="26"/>
      <c r="D75" s="26"/>
      <c r="E75" s="26"/>
      <c r="F75" s="26"/>
      <c r="G75" s="26"/>
      <c r="H75" s="26"/>
      <c r="I75" s="26"/>
      <c r="J75" s="26"/>
      <c r="K75" s="26"/>
      <c r="L75" s="26"/>
    </row>
    <row r="76" spans="1:12" ht="16.5" customHeight="1">
      <c r="A76" s="26"/>
      <c r="B76" s="26"/>
      <c r="C76" s="26"/>
      <c r="D76" s="26"/>
      <c r="E76" s="26"/>
      <c r="F76" s="26"/>
      <c r="G76" s="26"/>
      <c r="H76" s="26"/>
      <c r="I76" s="26"/>
      <c r="J76" s="26"/>
      <c r="K76" s="26"/>
      <c r="L76" s="26"/>
    </row>
    <row r="77" spans="1:12" ht="16.5" customHeight="1">
      <c r="A77" s="26"/>
      <c r="B77" s="26"/>
      <c r="C77" s="26"/>
      <c r="D77" s="26"/>
      <c r="E77" s="26"/>
      <c r="F77" s="26"/>
      <c r="G77" s="26"/>
      <c r="H77" s="26"/>
      <c r="I77" s="26"/>
      <c r="J77" s="26"/>
      <c r="K77" s="26"/>
      <c r="L77" s="26"/>
    </row>
    <row r="78" spans="1:12" ht="16.5" customHeight="1">
      <c r="A78" s="26"/>
      <c r="B78" s="26"/>
      <c r="C78" s="26"/>
      <c r="D78" s="26"/>
      <c r="E78" s="26"/>
      <c r="F78" s="26"/>
      <c r="G78" s="26"/>
      <c r="H78" s="26"/>
      <c r="I78" s="26"/>
      <c r="J78" s="26"/>
      <c r="K78" s="26"/>
      <c r="L78" s="26"/>
    </row>
    <row r="79" spans="1:12" ht="16.5" customHeight="1">
      <c r="A79" s="26"/>
      <c r="B79" s="26"/>
      <c r="C79" s="26"/>
      <c r="D79" s="26"/>
      <c r="E79" s="26"/>
      <c r="F79" s="26"/>
      <c r="G79" s="26"/>
      <c r="H79" s="26"/>
      <c r="I79" s="26"/>
      <c r="J79" s="26"/>
      <c r="K79" s="26"/>
      <c r="L79" s="26"/>
    </row>
    <row r="80" spans="1:12" ht="16.5" customHeight="1">
      <c r="A80" s="26"/>
      <c r="B80" s="26"/>
      <c r="C80" s="26"/>
      <c r="D80" s="26"/>
      <c r="E80" s="26"/>
      <c r="F80" s="26"/>
      <c r="G80" s="26"/>
      <c r="H80" s="26"/>
      <c r="I80" s="26"/>
      <c r="J80" s="26"/>
      <c r="K80" s="26"/>
      <c r="L80" s="26"/>
    </row>
    <row r="81" spans="1:12" ht="16.5" customHeight="1">
      <c r="A81" s="26"/>
      <c r="B81" s="26"/>
      <c r="C81" s="26"/>
      <c r="D81" s="26"/>
      <c r="E81" s="26"/>
      <c r="F81" s="26"/>
      <c r="G81" s="26"/>
      <c r="H81" s="26"/>
      <c r="I81" s="26"/>
      <c r="J81" s="26"/>
      <c r="K81" s="26"/>
      <c r="L81" s="26"/>
    </row>
    <row r="82" spans="1:12" ht="16.5" customHeight="1">
      <c r="A82" s="26"/>
      <c r="B82" s="26"/>
      <c r="C82" s="26"/>
      <c r="D82" s="26"/>
      <c r="E82" s="26"/>
      <c r="F82" s="26"/>
      <c r="G82" s="26"/>
      <c r="H82" s="26"/>
      <c r="I82" s="26"/>
      <c r="J82" s="26"/>
      <c r="K82" s="26"/>
      <c r="L82" s="26"/>
    </row>
    <row r="83" spans="1:12" ht="16.5" customHeight="1">
      <c r="A83" s="26"/>
      <c r="B83" s="26"/>
      <c r="C83" s="26"/>
      <c r="D83" s="26"/>
      <c r="E83" s="26"/>
      <c r="F83" s="26"/>
      <c r="G83" s="26"/>
      <c r="H83" s="26"/>
      <c r="I83" s="26"/>
      <c r="J83" s="26"/>
      <c r="K83" s="26"/>
      <c r="L83" s="26"/>
    </row>
    <row r="84" spans="1:12" ht="16.5" customHeight="1">
      <c r="A84" s="26"/>
      <c r="B84" s="26"/>
      <c r="C84" s="26"/>
      <c r="D84" s="26"/>
      <c r="E84" s="26"/>
      <c r="F84" s="26"/>
      <c r="G84" s="26"/>
      <c r="H84" s="26"/>
      <c r="I84" s="26"/>
      <c r="J84" s="26"/>
      <c r="K84" s="26"/>
      <c r="L84" s="26"/>
    </row>
    <row r="85" spans="1:12" ht="16.5" customHeight="1">
      <c r="A85" s="26"/>
      <c r="B85" s="26"/>
      <c r="C85" s="26"/>
      <c r="D85" s="26"/>
      <c r="E85" s="26"/>
      <c r="F85" s="26"/>
      <c r="G85" s="26"/>
      <c r="H85" s="26"/>
      <c r="I85" s="26"/>
      <c r="J85" s="26"/>
      <c r="K85" s="26"/>
      <c r="L85" s="26"/>
    </row>
    <row r="86" spans="1:12" ht="16.5" customHeight="1">
      <c r="A86" s="26"/>
      <c r="B86" s="26"/>
      <c r="C86" s="26"/>
      <c r="D86" s="26"/>
      <c r="E86" s="26"/>
      <c r="F86" s="26"/>
      <c r="G86" s="26"/>
      <c r="H86" s="26"/>
      <c r="I86" s="26"/>
      <c r="J86" s="26"/>
      <c r="K86" s="26"/>
      <c r="L86" s="26"/>
    </row>
    <row r="87" spans="1:12" ht="16.5" customHeight="1">
      <c r="A87" s="26"/>
      <c r="B87" s="26"/>
      <c r="C87" s="26"/>
      <c r="D87" s="26"/>
      <c r="E87" s="26"/>
      <c r="F87" s="26"/>
      <c r="G87" s="26"/>
      <c r="H87" s="26"/>
      <c r="I87" s="26"/>
      <c r="J87" s="26"/>
      <c r="K87" s="26"/>
      <c r="L87" s="26"/>
    </row>
    <row r="88" spans="1:12" ht="16.5" customHeight="1">
      <c r="A88" s="26"/>
      <c r="B88" s="26"/>
      <c r="C88" s="26"/>
      <c r="D88" s="26"/>
      <c r="E88" s="26"/>
      <c r="F88" s="26"/>
      <c r="G88" s="26"/>
      <c r="H88" s="26"/>
      <c r="I88" s="26"/>
      <c r="J88" s="26"/>
      <c r="K88" s="26"/>
      <c r="L88" s="26"/>
    </row>
    <row r="89" spans="1:12" ht="16.5" customHeight="1">
      <c r="A89" s="26"/>
      <c r="B89" s="26"/>
      <c r="C89" s="26"/>
      <c r="D89" s="26"/>
      <c r="E89" s="26"/>
      <c r="F89" s="26"/>
      <c r="G89" s="26"/>
      <c r="H89" s="26"/>
      <c r="I89" s="26"/>
      <c r="J89" s="26"/>
      <c r="K89" s="26"/>
      <c r="L89" s="26"/>
    </row>
    <row r="90" spans="1:12" ht="16.5" customHeight="1">
      <c r="A90" s="26"/>
      <c r="B90" s="26"/>
      <c r="C90" s="26"/>
      <c r="D90" s="26"/>
      <c r="E90" s="26"/>
      <c r="F90" s="26"/>
      <c r="G90" s="26"/>
      <c r="H90" s="26"/>
      <c r="I90" s="26"/>
      <c r="J90" s="26"/>
      <c r="K90" s="26"/>
      <c r="L90" s="26"/>
    </row>
    <row r="91" spans="1:12" ht="16.5" customHeight="1">
      <c r="A91" s="26"/>
      <c r="B91" s="26"/>
      <c r="C91" s="26"/>
      <c r="D91" s="26"/>
      <c r="E91" s="26"/>
      <c r="F91" s="26"/>
      <c r="G91" s="26"/>
      <c r="H91" s="26"/>
      <c r="I91" s="26"/>
      <c r="J91" s="26"/>
      <c r="K91" s="26"/>
      <c r="L91" s="26"/>
    </row>
    <row r="92" spans="1:12" ht="16.5" customHeight="1">
      <c r="A92" s="26"/>
      <c r="B92" s="26"/>
      <c r="C92" s="26"/>
      <c r="D92" s="26"/>
      <c r="E92" s="26"/>
      <c r="F92" s="26"/>
      <c r="G92" s="26"/>
      <c r="H92" s="26"/>
      <c r="I92" s="26"/>
      <c r="J92" s="26"/>
      <c r="K92" s="26"/>
      <c r="L92" s="26"/>
    </row>
    <row r="93" spans="1:12" ht="16.5" customHeight="1">
      <c r="A93" s="26"/>
      <c r="B93" s="26"/>
      <c r="C93" s="26"/>
      <c r="D93" s="26"/>
      <c r="E93" s="26"/>
      <c r="F93" s="26"/>
      <c r="G93" s="26"/>
      <c r="H93" s="26"/>
      <c r="I93" s="26"/>
      <c r="J93" s="26"/>
      <c r="K93" s="26"/>
      <c r="L93" s="26"/>
    </row>
    <row r="94" spans="1:12" ht="16.5" customHeight="1">
      <c r="A94" s="26"/>
      <c r="B94" s="26"/>
      <c r="C94" s="26"/>
      <c r="D94" s="26"/>
      <c r="E94" s="26"/>
      <c r="F94" s="26"/>
      <c r="G94" s="26"/>
      <c r="H94" s="26"/>
      <c r="I94" s="26"/>
      <c r="J94" s="26"/>
      <c r="K94" s="26"/>
      <c r="L94" s="26"/>
    </row>
    <row r="95" spans="1:12" ht="16.5" customHeight="1">
      <c r="A95" s="26"/>
      <c r="B95" s="26"/>
      <c r="C95" s="26"/>
      <c r="D95" s="26"/>
      <c r="E95" s="26"/>
      <c r="F95" s="26"/>
      <c r="G95" s="26"/>
      <c r="H95" s="26"/>
      <c r="I95" s="26"/>
      <c r="J95" s="26"/>
      <c r="K95" s="26"/>
      <c r="L95" s="26"/>
    </row>
    <row r="96" spans="1:12" ht="16.5" customHeight="1">
      <c r="A96" s="26"/>
      <c r="B96" s="26"/>
      <c r="C96" s="26"/>
      <c r="D96" s="26"/>
      <c r="E96" s="26"/>
      <c r="F96" s="26"/>
      <c r="G96" s="26"/>
      <c r="H96" s="26"/>
      <c r="I96" s="26"/>
      <c r="J96" s="26"/>
      <c r="K96" s="26"/>
      <c r="L96" s="26"/>
    </row>
    <row r="97" spans="1:12" ht="16.5" customHeight="1">
      <c r="A97" s="26"/>
      <c r="B97" s="26"/>
      <c r="C97" s="26"/>
      <c r="D97" s="26"/>
      <c r="E97" s="26"/>
      <c r="F97" s="26"/>
      <c r="G97" s="26"/>
      <c r="H97" s="26"/>
      <c r="I97" s="26"/>
      <c r="J97" s="26"/>
      <c r="K97" s="26"/>
      <c r="L97" s="26"/>
    </row>
    <row r="98" spans="1:12" ht="16.5" customHeight="1">
      <c r="A98" s="26"/>
      <c r="B98" s="26"/>
      <c r="C98" s="26"/>
      <c r="D98" s="26"/>
      <c r="E98" s="26"/>
      <c r="F98" s="26"/>
      <c r="G98" s="26"/>
      <c r="H98" s="26"/>
      <c r="I98" s="26"/>
      <c r="J98" s="26"/>
      <c r="K98" s="26"/>
      <c r="L98" s="26"/>
    </row>
    <row r="99" spans="1:12" ht="16.5" customHeight="1">
      <c r="A99" s="26"/>
      <c r="B99" s="26"/>
      <c r="C99" s="26"/>
      <c r="D99" s="26"/>
      <c r="E99" s="26"/>
      <c r="F99" s="26"/>
      <c r="G99" s="26"/>
      <c r="H99" s="26"/>
      <c r="I99" s="26"/>
      <c r="J99" s="26"/>
      <c r="K99" s="26"/>
      <c r="L99" s="26"/>
    </row>
    <row r="100" spans="1:12" ht="16.5" customHeight="1">
      <c r="A100" s="26"/>
      <c r="B100" s="26"/>
      <c r="C100" s="26"/>
      <c r="D100" s="26"/>
      <c r="E100" s="26"/>
      <c r="F100" s="26"/>
      <c r="G100" s="26"/>
      <c r="H100" s="26"/>
      <c r="I100" s="26"/>
      <c r="J100" s="26"/>
      <c r="K100" s="26"/>
      <c r="L100" s="26"/>
    </row>
    <row r="101" spans="1:12" ht="15.75" customHeight="1"/>
    <row r="102" spans="1:12" ht="15.75" customHeight="1"/>
    <row r="103" spans="1:12" ht="15.75" customHeight="1"/>
    <row r="104" spans="1:12" ht="15.75" customHeight="1"/>
    <row r="105" spans="1:12" ht="15.75" customHeight="1"/>
    <row r="106" spans="1:12" ht="15.75" customHeight="1"/>
    <row r="107" spans="1:12" ht="15.75" customHeight="1"/>
    <row r="108" spans="1:12" ht="15.75" customHeight="1"/>
    <row r="109" spans="1:12" ht="15.75" customHeight="1"/>
    <row r="110" spans="1:12" ht="15.75" customHeight="1"/>
    <row r="111" spans="1:12" ht="15.75" customHeight="1"/>
    <row r="112" spans="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26" type="noConversion"/>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abSelected="1" workbookViewId="0">
      <selection activeCell="D39" sqref="D39:E39"/>
    </sheetView>
  </sheetViews>
  <sheetFormatPr defaultColWidth="12.625" defaultRowHeight="15" customHeight="1"/>
  <cols>
    <col min="1" max="2" width="9" customWidth="1"/>
    <col min="3" max="3" width="15" customWidth="1"/>
    <col min="4" max="4" width="16.125" customWidth="1"/>
    <col min="5" max="5" width="15.375" customWidth="1"/>
    <col min="6" max="6" width="8.125" customWidth="1"/>
    <col min="7" max="7" width="7" customWidth="1"/>
    <col min="8" max="8" width="10.125" customWidth="1"/>
    <col min="9" max="11" width="9" customWidth="1"/>
    <col min="12" max="26" width="14.375" customWidth="1"/>
  </cols>
  <sheetData>
    <row r="1" spans="1:11" ht="13.5" customHeight="1">
      <c r="A1" s="1" t="s">
        <v>96</v>
      </c>
      <c r="B1" s="1" t="s">
        <v>83</v>
      </c>
      <c r="C1" s="1" t="s">
        <v>97</v>
      </c>
      <c r="D1" s="1" t="s">
        <v>98</v>
      </c>
      <c r="E1" s="1" t="s">
        <v>99</v>
      </c>
      <c r="F1" s="1" t="s">
        <v>100</v>
      </c>
      <c r="G1" s="1" t="s">
        <v>101</v>
      </c>
      <c r="H1" s="1" t="s">
        <v>95</v>
      </c>
      <c r="I1" s="30"/>
      <c r="J1" s="30"/>
      <c r="K1" s="30"/>
    </row>
    <row r="2" spans="1:11" ht="13.5" customHeight="1">
      <c r="A2" s="31" t="s">
        <v>102</v>
      </c>
      <c r="B2" s="32">
        <v>4</v>
      </c>
      <c r="C2" s="32" t="s">
        <v>103</v>
      </c>
      <c r="D2" s="32" t="s">
        <v>103</v>
      </c>
      <c r="E2" s="33" t="s">
        <v>88</v>
      </c>
      <c r="F2" s="33" t="s">
        <v>88</v>
      </c>
      <c r="G2" s="34" t="s">
        <v>93</v>
      </c>
      <c r="H2" s="35">
        <f>'2'!H12</f>
        <v>1448000</v>
      </c>
      <c r="I2" s="30"/>
      <c r="J2" s="30"/>
      <c r="K2" s="30"/>
    </row>
    <row r="3" spans="1:11" ht="13.5" customHeight="1">
      <c r="A3" s="36" t="s">
        <v>104</v>
      </c>
      <c r="B3" s="37">
        <v>4</v>
      </c>
      <c r="C3" s="37" t="s">
        <v>103</v>
      </c>
      <c r="D3" s="37" t="s">
        <v>103</v>
      </c>
      <c r="E3" s="38" t="s">
        <v>88</v>
      </c>
      <c r="F3" s="38" t="s">
        <v>88</v>
      </c>
      <c r="G3" s="39" t="s">
        <v>93</v>
      </c>
      <c r="H3" s="40">
        <f>'2'!H13</f>
        <v>1448000</v>
      </c>
      <c r="I3" s="30"/>
      <c r="J3" s="30"/>
      <c r="K3" s="30"/>
    </row>
    <row r="4" spans="1:11" ht="13.5" customHeight="1">
      <c r="A4" s="31" t="s">
        <v>105</v>
      </c>
      <c r="B4" s="32">
        <v>4</v>
      </c>
      <c r="C4" s="32" t="s">
        <v>103</v>
      </c>
      <c r="D4" s="32" t="s">
        <v>103</v>
      </c>
      <c r="E4" s="33" t="s">
        <v>88</v>
      </c>
      <c r="F4" s="33" t="s">
        <v>88</v>
      </c>
      <c r="G4" s="34" t="s">
        <v>91</v>
      </c>
      <c r="H4" s="35">
        <f>'2'!H14</f>
        <v>1448000</v>
      </c>
      <c r="I4" s="30"/>
      <c r="J4" s="30"/>
      <c r="K4" s="30"/>
    </row>
    <row r="5" spans="1:11" ht="13.5" customHeight="1">
      <c r="A5" s="36" t="s">
        <v>106</v>
      </c>
      <c r="B5" s="37">
        <v>4</v>
      </c>
      <c r="C5" s="37" t="s">
        <v>103</v>
      </c>
      <c r="D5" s="37" t="s">
        <v>103</v>
      </c>
      <c r="E5" s="38" t="s">
        <v>88</v>
      </c>
      <c r="F5" s="38" t="s">
        <v>88</v>
      </c>
      <c r="G5" s="39" t="s">
        <v>91</v>
      </c>
      <c r="H5" s="40">
        <f>'2'!H15</f>
        <v>1448000</v>
      </c>
      <c r="I5" s="30"/>
      <c r="J5" s="30"/>
      <c r="K5" s="30"/>
    </row>
    <row r="6" spans="1:11" ht="13.5" customHeight="1">
      <c r="A6" s="31" t="s">
        <v>107</v>
      </c>
      <c r="B6" s="32">
        <v>4</v>
      </c>
      <c r="C6" s="32" t="s">
        <v>103</v>
      </c>
      <c r="D6" s="32" t="s">
        <v>103</v>
      </c>
      <c r="E6" s="33" t="s">
        <v>88</v>
      </c>
      <c r="F6" s="33" t="s">
        <v>88</v>
      </c>
      <c r="G6" s="34" t="s">
        <v>93</v>
      </c>
      <c r="H6" s="35">
        <f>'2'!H16</f>
        <v>1448000</v>
      </c>
      <c r="I6" s="30"/>
      <c r="J6" s="30"/>
      <c r="K6" s="30"/>
    </row>
    <row r="7" spans="1:11" ht="13.5" customHeight="1">
      <c r="A7" s="36" t="s">
        <v>108</v>
      </c>
      <c r="B7" s="37">
        <v>4</v>
      </c>
      <c r="C7" s="37" t="s">
        <v>103</v>
      </c>
      <c r="D7" s="37" t="s">
        <v>103</v>
      </c>
      <c r="E7" s="38" t="s">
        <v>88</v>
      </c>
      <c r="F7" s="38" t="s">
        <v>88</v>
      </c>
      <c r="G7" s="39" t="s">
        <v>93</v>
      </c>
      <c r="H7" s="40">
        <f>'2'!H17</f>
        <v>1448000</v>
      </c>
      <c r="I7" s="30"/>
      <c r="J7" s="30"/>
      <c r="K7" s="30"/>
    </row>
    <row r="8" spans="1:11" ht="13.5" customHeight="1">
      <c r="A8" s="31" t="s">
        <v>109</v>
      </c>
      <c r="B8" s="32">
        <v>4</v>
      </c>
      <c r="C8" s="32" t="s">
        <v>103</v>
      </c>
      <c r="D8" s="32" t="s">
        <v>103</v>
      </c>
      <c r="E8" s="33" t="s">
        <v>88</v>
      </c>
      <c r="F8" s="33" t="s">
        <v>88</v>
      </c>
      <c r="G8" s="34" t="s">
        <v>91</v>
      </c>
      <c r="H8" s="35">
        <f>'2'!H18</f>
        <v>1448000</v>
      </c>
      <c r="I8" s="30"/>
      <c r="J8" s="30"/>
      <c r="K8" s="30"/>
    </row>
    <row r="9" spans="1:11" ht="13.5" customHeight="1">
      <c r="A9" s="36" t="s">
        <v>110</v>
      </c>
      <c r="B9" s="37">
        <v>4</v>
      </c>
      <c r="C9" s="37" t="s">
        <v>111</v>
      </c>
      <c r="D9" s="37" t="s">
        <v>103</v>
      </c>
      <c r="E9" s="38" t="s">
        <v>88</v>
      </c>
      <c r="F9" s="38" t="s">
        <v>88</v>
      </c>
      <c r="G9" s="39" t="s">
        <v>93</v>
      </c>
      <c r="H9" s="40">
        <f>'2'!H19</f>
        <v>1339000</v>
      </c>
      <c r="I9" s="30"/>
      <c r="J9" s="30"/>
      <c r="K9" s="30"/>
    </row>
    <row r="10" spans="1:11" ht="13.5" customHeight="1">
      <c r="A10" s="31" t="s">
        <v>112</v>
      </c>
      <c r="B10" s="32">
        <v>4</v>
      </c>
      <c r="C10" s="32" t="s">
        <v>111</v>
      </c>
      <c r="D10" s="32" t="s">
        <v>103</v>
      </c>
      <c r="E10" s="33" t="s">
        <v>88</v>
      </c>
      <c r="F10" s="33" t="s">
        <v>88</v>
      </c>
      <c r="G10" s="34" t="s">
        <v>93</v>
      </c>
      <c r="H10" s="35">
        <f>'2'!H20</f>
        <v>1339000</v>
      </c>
      <c r="I10" s="30"/>
      <c r="J10" s="30"/>
      <c r="K10" s="30"/>
    </row>
    <row r="11" spans="1:11" ht="13.5" customHeight="1">
      <c r="A11" s="41" t="s">
        <v>127</v>
      </c>
      <c r="B11" s="38">
        <v>4</v>
      </c>
      <c r="C11" s="38" t="s">
        <v>103</v>
      </c>
      <c r="D11" s="38" t="s">
        <v>103</v>
      </c>
      <c r="E11" s="38" t="s">
        <v>88</v>
      </c>
      <c r="F11" s="38" t="s">
        <v>88</v>
      </c>
      <c r="G11" s="40" t="s">
        <v>93</v>
      </c>
      <c r="H11" s="40">
        <f>'2'!H21</f>
        <v>1448000</v>
      </c>
      <c r="I11" s="30"/>
      <c r="J11" s="30"/>
      <c r="K11" s="30"/>
    </row>
    <row r="12" spans="1:11" ht="13.5" customHeight="1">
      <c r="A12" s="42" t="s">
        <v>130</v>
      </c>
      <c r="B12" s="33">
        <v>4</v>
      </c>
      <c r="C12" s="33" t="s">
        <v>111</v>
      </c>
      <c r="D12" s="33" t="s">
        <v>103</v>
      </c>
      <c r="E12" s="33" t="s">
        <v>88</v>
      </c>
      <c r="F12" s="33" t="s">
        <v>88</v>
      </c>
      <c r="G12" s="35" t="s">
        <v>93</v>
      </c>
      <c r="H12" s="35">
        <f>'2'!H22</f>
        <v>1339000</v>
      </c>
      <c r="I12" s="30"/>
      <c r="J12" s="30"/>
      <c r="K12" s="30"/>
    </row>
    <row r="13" spans="1:11" ht="13.5" customHeight="1">
      <c r="A13" s="41"/>
      <c r="B13" s="38" t="s">
        <v>88</v>
      </c>
      <c r="C13" s="38" t="s">
        <v>88</v>
      </c>
      <c r="D13" s="38" t="s">
        <v>88</v>
      </c>
      <c r="E13" s="38" t="s">
        <v>88</v>
      </c>
      <c r="F13" s="38" t="s">
        <v>88</v>
      </c>
      <c r="G13" s="40" t="s">
        <v>89</v>
      </c>
      <c r="H13" s="40">
        <f>'2'!H23</f>
        <v>0</v>
      </c>
      <c r="I13" s="30"/>
      <c r="J13" s="30"/>
      <c r="K13" s="30"/>
    </row>
    <row r="14" spans="1:11" ht="13.5" customHeight="1">
      <c r="A14" s="42"/>
      <c r="B14" s="33" t="s">
        <v>88</v>
      </c>
      <c r="C14" s="33" t="s">
        <v>88</v>
      </c>
      <c r="D14" s="33" t="s">
        <v>88</v>
      </c>
      <c r="E14" s="33" t="s">
        <v>88</v>
      </c>
      <c r="F14" s="33" t="s">
        <v>88</v>
      </c>
      <c r="G14" s="35" t="s">
        <v>89</v>
      </c>
      <c r="H14" s="35">
        <f>'2'!H24</f>
        <v>0</v>
      </c>
      <c r="I14" s="30"/>
      <c r="J14" s="30"/>
      <c r="K14" s="30"/>
    </row>
    <row r="15" spans="1:11" ht="13.5" customHeight="1">
      <c r="A15" s="41"/>
      <c r="B15" s="38" t="s">
        <v>88</v>
      </c>
      <c r="C15" s="38" t="s">
        <v>88</v>
      </c>
      <c r="D15" s="38" t="s">
        <v>88</v>
      </c>
      <c r="E15" s="38" t="s">
        <v>88</v>
      </c>
      <c r="F15" s="38" t="s">
        <v>88</v>
      </c>
      <c r="G15" s="40" t="s">
        <v>89</v>
      </c>
      <c r="H15" s="40">
        <f>'2'!H25</f>
        <v>0</v>
      </c>
      <c r="I15" s="30"/>
      <c r="J15" s="30"/>
      <c r="K15" s="30"/>
    </row>
    <row r="16" spans="1:11" ht="13.5" customHeight="1">
      <c r="A16" s="42"/>
      <c r="B16" s="33" t="s">
        <v>88</v>
      </c>
      <c r="C16" s="33" t="s">
        <v>88</v>
      </c>
      <c r="D16" s="33" t="s">
        <v>88</v>
      </c>
      <c r="E16" s="33" t="s">
        <v>88</v>
      </c>
      <c r="F16" s="33" t="s">
        <v>88</v>
      </c>
      <c r="G16" s="35" t="s">
        <v>89</v>
      </c>
      <c r="H16" s="35">
        <f>'2'!H26</f>
        <v>0</v>
      </c>
      <c r="I16" s="30"/>
      <c r="J16" s="30"/>
      <c r="K16" s="30"/>
    </row>
    <row r="17" spans="1:11" ht="13.5" customHeight="1">
      <c r="A17" s="41"/>
      <c r="B17" s="38" t="s">
        <v>88</v>
      </c>
      <c r="C17" s="38" t="s">
        <v>88</v>
      </c>
      <c r="D17" s="38" t="s">
        <v>88</v>
      </c>
      <c r="E17" s="38" t="s">
        <v>88</v>
      </c>
      <c r="F17" s="38" t="s">
        <v>88</v>
      </c>
      <c r="G17" s="40" t="s">
        <v>89</v>
      </c>
      <c r="H17" s="40">
        <f>'2'!H27</f>
        <v>0</v>
      </c>
      <c r="I17" s="30"/>
      <c r="J17" s="30"/>
      <c r="K17" s="30"/>
    </row>
    <row r="18" spans="1:11" ht="13.5" customHeight="1">
      <c r="A18" s="42"/>
      <c r="B18" s="33" t="s">
        <v>88</v>
      </c>
      <c r="C18" s="33" t="s">
        <v>88</v>
      </c>
      <c r="D18" s="33" t="s">
        <v>88</v>
      </c>
      <c r="E18" s="33" t="s">
        <v>88</v>
      </c>
      <c r="F18" s="33" t="s">
        <v>88</v>
      </c>
      <c r="G18" s="35" t="s">
        <v>89</v>
      </c>
      <c r="H18" s="35">
        <f>'2'!H28</f>
        <v>0</v>
      </c>
      <c r="I18" s="30"/>
      <c r="J18" s="30"/>
      <c r="K18" s="30"/>
    </row>
    <row r="19" spans="1:11" ht="13.5" customHeight="1">
      <c r="A19" s="41"/>
      <c r="B19" s="38" t="s">
        <v>88</v>
      </c>
      <c r="C19" s="38" t="s">
        <v>88</v>
      </c>
      <c r="D19" s="38" t="s">
        <v>88</v>
      </c>
      <c r="E19" s="38" t="s">
        <v>88</v>
      </c>
      <c r="F19" s="38" t="s">
        <v>88</v>
      </c>
      <c r="G19" s="40" t="s">
        <v>89</v>
      </c>
      <c r="H19" s="40">
        <f>'2'!H29</f>
        <v>0</v>
      </c>
      <c r="I19" s="30"/>
      <c r="J19" s="30"/>
      <c r="K19" s="30"/>
    </row>
    <row r="20" spans="1:11" ht="13.5" customHeight="1">
      <c r="A20" s="42"/>
      <c r="B20" s="33" t="s">
        <v>88</v>
      </c>
      <c r="C20" s="33" t="s">
        <v>88</v>
      </c>
      <c r="D20" s="33" t="s">
        <v>88</v>
      </c>
      <c r="E20" s="33" t="s">
        <v>88</v>
      </c>
      <c r="F20" s="33" t="s">
        <v>88</v>
      </c>
      <c r="G20" s="35" t="s">
        <v>89</v>
      </c>
      <c r="H20" s="35">
        <f>'2'!H30</f>
        <v>0</v>
      </c>
      <c r="I20" s="30"/>
      <c r="J20" s="30"/>
      <c r="K20" s="30"/>
    </row>
    <row r="21" spans="1:11" ht="13.5" customHeight="1">
      <c r="A21" s="41"/>
      <c r="B21" s="38" t="s">
        <v>88</v>
      </c>
      <c r="C21" s="38" t="s">
        <v>88</v>
      </c>
      <c r="D21" s="38" t="s">
        <v>88</v>
      </c>
      <c r="E21" s="38" t="s">
        <v>88</v>
      </c>
      <c r="F21" s="38" t="s">
        <v>88</v>
      </c>
      <c r="G21" s="40" t="s">
        <v>89</v>
      </c>
      <c r="H21" s="40">
        <f>'2'!H31</f>
        <v>0</v>
      </c>
      <c r="I21" s="30"/>
      <c r="J21" s="30"/>
      <c r="K21" s="30"/>
    </row>
    <row r="22" spans="1:11" ht="13.5" customHeight="1">
      <c r="A22" s="42"/>
      <c r="B22" s="33" t="s">
        <v>88</v>
      </c>
      <c r="C22" s="33" t="s">
        <v>88</v>
      </c>
      <c r="D22" s="33" t="s">
        <v>88</v>
      </c>
      <c r="E22" s="33" t="s">
        <v>88</v>
      </c>
      <c r="F22" s="33" t="s">
        <v>88</v>
      </c>
      <c r="G22" s="35" t="s">
        <v>89</v>
      </c>
      <c r="H22" s="35">
        <f>'2'!H32</f>
        <v>0</v>
      </c>
      <c r="I22" s="30"/>
      <c r="J22" s="30"/>
      <c r="K22" s="30"/>
    </row>
    <row r="23" spans="1:11" ht="13.5" customHeight="1">
      <c r="A23" s="41"/>
      <c r="B23" s="38" t="s">
        <v>88</v>
      </c>
      <c r="C23" s="38" t="s">
        <v>88</v>
      </c>
      <c r="D23" s="38" t="s">
        <v>88</v>
      </c>
      <c r="E23" s="38" t="s">
        <v>88</v>
      </c>
      <c r="F23" s="38" t="s">
        <v>88</v>
      </c>
      <c r="G23" s="40" t="s">
        <v>89</v>
      </c>
      <c r="H23" s="40">
        <f>'2'!H33</f>
        <v>0</v>
      </c>
      <c r="I23" s="30"/>
      <c r="J23" s="30"/>
      <c r="K23" s="30"/>
    </row>
    <row r="24" spans="1:11" ht="13.5" customHeight="1">
      <c r="A24" s="42"/>
      <c r="B24" s="33" t="s">
        <v>88</v>
      </c>
      <c r="C24" s="33" t="s">
        <v>88</v>
      </c>
      <c r="D24" s="33" t="s">
        <v>88</v>
      </c>
      <c r="E24" s="33" t="s">
        <v>88</v>
      </c>
      <c r="F24" s="33" t="s">
        <v>88</v>
      </c>
      <c r="G24" s="35" t="s">
        <v>89</v>
      </c>
      <c r="H24" s="35">
        <f>'2'!H34</f>
        <v>0</v>
      </c>
      <c r="I24" s="30"/>
      <c r="J24" s="30"/>
      <c r="K24" s="30"/>
    </row>
    <row r="25" spans="1:11" ht="13.5" customHeight="1">
      <c r="A25" s="41"/>
      <c r="B25" s="38" t="s">
        <v>88</v>
      </c>
      <c r="C25" s="38" t="s">
        <v>88</v>
      </c>
      <c r="D25" s="38" t="s">
        <v>88</v>
      </c>
      <c r="E25" s="38" t="s">
        <v>88</v>
      </c>
      <c r="F25" s="38" t="s">
        <v>88</v>
      </c>
      <c r="G25" s="40" t="s">
        <v>89</v>
      </c>
      <c r="H25" s="40">
        <f>'2'!H35</f>
        <v>0</v>
      </c>
      <c r="I25" s="30"/>
      <c r="J25" s="30"/>
      <c r="K25" s="30"/>
    </row>
    <row r="26" spans="1:11" ht="16.5" customHeight="1">
      <c r="A26" s="42"/>
      <c r="B26" s="33" t="s">
        <v>88</v>
      </c>
      <c r="C26" s="33" t="s">
        <v>88</v>
      </c>
      <c r="D26" s="33" t="s">
        <v>88</v>
      </c>
      <c r="E26" s="33" t="s">
        <v>88</v>
      </c>
      <c r="F26" s="33" t="s">
        <v>88</v>
      </c>
      <c r="G26" s="35" t="s">
        <v>89</v>
      </c>
      <c r="H26" s="35">
        <f>'2'!H36</f>
        <v>0</v>
      </c>
      <c r="I26" s="30"/>
      <c r="J26" s="30"/>
      <c r="K26" s="30"/>
    </row>
    <row r="27" spans="1:11" ht="13.5" customHeight="1">
      <c r="A27" s="41"/>
      <c r="B27" s="38" t="s">
        <v>88</v>
      </c>
      <c r="C27" s="38" t="s">
        <v>88</v>
      </c>
      <c r="D27" s="38" t="s">
        <v>88</v>
      </c>
      <c r="E27" s="38" t="s">
        <v>88</v>
      </c>
      <c r="F27" s="38" t="s">
        <v>88</v>
      </c>
      <c r="G27" s="40" t="s">
        <v>89</v>
      </c>
      <c r="H27" s="40">
        <f>'2'!H37</f>
        <v>0</v>
      </c>
      <c r="I27" s="30"/>
      <c r="J27" s="30"/>
      <c r="K27" s="30"/>
    </row>
    <row r="28" spans="1:11" ht="13.5" customHeight="1">
      <c r="A28" s="30"/>
      <c r="B28" s="30"/>
      <c r="C28" s="30"/>
      <c r="D28" s="30"/>
      <c r="E28" s="30"/>
      <c r="F28" s="30"/>
      <c r="G28" s="30"/>
      <c r="H28" s="30"/>
      <c r="I28" s="30"/>
      <c r="J28" s="30"/>
      <c r="K28" s="30"/>
    </row>
    <row r="29" spans="1:11" ht="13.5" customHeight="1">
      <c r="A29" s="30" t="s">
        <v>113</v>
      </c>
      <c r="B29" s="30"/>
      <c r="C29" s="30"/>
      <c r="D29" s="30"/>
      <c r="E29" s="30"/>
      <c r="F29" s="30"/>
      <c r="G29" s="30"/>
      <c r="H29" s="30"/>
      <c r="I29" s="30"/>
      <c r="J29" s="30"/>
      <c r="K29" s="30"/>
    </row>
    <row r="30" spans="1:11" ht="13.5" customHeight="1">
      <c r="A30" s="1" t="s">
        <v>96</v>
      </c>
      <c r="B30" s="1" t="s">
        <v>114</v>
      </c>
      <c r="C30" s="1" t="s">
        <v>115</v>
      </c>
      <c r="D30" s="90" t="s">
        <v>116</v>
      </c>
      <c r="E30" s="51"/>
      <c r="F30" s="43"/>
      <c r="G30" s="44"/>
      <c r="H30" s="44"/>
      <c r="I30" s="30"/>
      <c r="J30" s="30"/>
      <c r="K30" s="30"/>
    </row>
    <row r="31" spans="1:11" ht="13.5" customHeight="1">
      <c r="A31" s="45" t="str">
        <f t="shared" ref="A31:A38" si="0">A2</f>
        <v>이의주</v>
      </c>
      <c r="B31" s="44">
        <f t="shared" ref="B31:B56" si="1">H2</f>
        <v>1448000</v>
      </c>
      <c r="C31" s="46" t="s">
        <v>117</v>
      </c>
      <c r="D31" s="89"/>
      <c r="E31" s="51"/>
      <c r="F31" s="91" t="s">
        <v>118</v>
      </c>
      <c r="G31" s="93">
        <f>SUM(H2:H23)</f>
        <v>15601000</v>
      </c>
      <c r="H31" s="53"/>
      <c r="I31" s="30"/>
      <c r="J31" s="30"/>
      <c r="K31" s="30"/>
    </row>
    <row r="32" spans="1:11" ht="13.5" customHeight="1">
      <c r="A32" s="45" t="str">
        <f t="shared" si="0"/>
        <v>노석준</v>
      </c>
      <c r="B32" s="44">
        <f t="shared" si="1"/>
        <v>1448000</v>
      </c>
      <c r="C32" s="46" t="s">
        <v>119</v>
      </c>
      <c r="D32" s="89"/>
      <c r="E32" s="51"/>
      <c r="F32" s="92"/>
      <c r="G32" s="69"/>
      <c r="H32" s="71"/>
      <c r="I32" s="30"/>
      <c r="J32" s="30"/>
      <c r="K32" s="30"/>
    </row>
    <row r="33" spans="1:11" ht="13.5" customHeight="1">
      <c r="A33" s="45" t="str">
        <f t="shared" si="0"/>
        <v>이시현</v>
      </c>
      <c r="B33" s="44">
        <f t="shared" si="1"/>
        <v>1448000</v>
      </c>
      <c r="C33" s="46" t="s">
        <v>120</v>
      </c>
      <c r="D33" s="89"/>
      <c r="E33" s="51"/>
      <c r="F33" s="43"/>
      <c r="G33" s="43"/>
      <c r="H33" s="43"/>
      <c r="I33" s="30"/>
      <c r="J33" s="30"/>
      <c r="K33" s="30"/>
    </row>
    <row r="34" spans="1:11" ht="13.5" customHeight="1">
      <c r="A34" s="45" t="str">
        <f t="shared" si="0"/>
        <v>이태림</v>
      </c>
      <c r="B34" s="44">
        <f t="shared" si="1"/>
        <v>1448000</v>
      </c>
      <c r="C34" s="46" t="s">
        <v>121</v>
      </c>
      <c r="D34" s="89"/>
      <c r="E34" s="51"/>
      <c r="F34" s="43"/>
      <c r="G34" s="43"/>
      <c r="H34" s="43"/>
      <c r="I34" s="30"/>
      <c r="J34" s="30"/>
      <c r="K34" s="30"/>
    </row>
    <row r="35" spans="1:11" ht="13.5" customHeight="1">
      <c r="A35" s="45" t="str">
        <f t="shared" si="0"/>
        <v>김태원</v>
      </c>
      <c r="B35" s="44">
        <f t="shared" si="1"/>
        <v>1448000</v>
      </c>
      <c r="C35" s="46" t="s">
        <v>122</v>
      </c>
      <c r="D35" s="89"/>
      <c r="E35" s="51"/>
      <c r="F35" s="43"/>
      <c r="G35" s="43"/>
      <c r="H35" s="43"/>
      <c r="I35" s="30"/>
      <c r="J35" s="30"/>
      <c r="K35" s="30"/>
    </row>
    <row r="36" spans="1:11" ht="13.5" customHeight="1">
      <c r="A36" s="45" t="str">
        <f t="shared" si="0"/>
        <v>전주은</v>
      </c>
      <c r="B36" s="44">
        <f t="shared" si="1"/>
        <v>1448000</v>
      </c>
      <c r="C36" s="46" t="s">
        <v>123</v>
      </c>
      <c r="D36" s="89"/>
      <c r="E36" s="51"/>
      <c r="F36" s="43"/>
      <c r="G36" s="43"/>
      <c r="H36" s="43"/>
      <c r="I36" s="30"/>
      <c r="J36" s="30"/>
      <c r="K36" s="30"/>
    </row>
    <row r="37" spans="1:11" ht="13.5" customHeight="1">
      <c r="A37" s="45" t="str">
        <f t="shared" si="0"/>
        <v>허재영</v>
      </c>
      <c r="B37" s="44">
        <f t="shared" si="1"/>
        <v>1448000</v>
      </c>
      <c r="C37" s="46" t="s">
        <v>124</v>
      </c>
      <c r="D37" s="89"/>
      <c r="E37" s="51"/>
      <c r="F37" s="43"/>
      <c r="G37" s="43"/>
      <c r="H37" s="43"/>
      <c r="I37" s="30"/>
      <c r="J37" s="30"/>
      <c r="K37" s="30"/>
    </row>
    <row r="38" spans="1:11" ht="13.5" customHeight="1">
      <c r="A38" s="45" t="str">
        <f t="shared" si="0"/>
        <v>박서영</v>
      </c>
      <c r="B38" s="44">
        <f t="shared" si="1"/>
        <v>1339000</v>
      </c>
      <c r="C38" s="46" t="s">
        <v>125</v>
      </c>
      <c r="D38" s="89"/>
      <c r="E38" s="51"/>
      <c r="F38" s="43"/>
      <c r="G38" s="43"/>
      <c r="H38" s="43"/>
      <c r="I38" s="30"/>
      <c r="J38" s="30"/>
      <c r="K38" s="30"/>
    </row>
    <row r="39" spans="1:11" ht="13.5" customHeight="1">
      <c r="A39" s="47" t="s">
        <v>112</v>
      </c>
      <c r="B39" s="44">
        <f t="shared" si="1"/>
        <v>1339000</v>
      </c>
      <c r="C39" s="46" t="s">
        <v>126</v>
      </c>
      <c r="D39" s="89"/>
      <c r="E39" s="51"/>
      <c r="F39" s="43"/>
      <c r="G39" s="43"/>
      <c r="H39" s="43"/>
      <c r="I39" s="30"/>
      <c r="J39" s="30"/>
      <c r="K39" s="30"/>
    </row>
    <row r="40" spans="1:11" ht="13.5" customHeight="1">
      <c r="A40" s="45" t="str">
        <f t="shared" ref="A40:A56" si="2">A11</f>
        <v>이기홍</v>
      </c>
      <c r="B40" s="44">
        <f t="shared" si="1"/>
        <v>1448000</v>
      </c>
      <c r="C40" s="43" t="s">
        <v>128</v>
      </c>
      <c r="D40" s="89"/>
      <c r="E40" s="51"/>
      <c r="F40" s="43"/>
      <c r="G40" s="43"/>
      <c r="H40" s="43"/>
      <c r="I40" s="30"/>
      <c r="J40" s="30"/>
      <c r="K40" s="30"/>
    </row>
    <row r="41" spans="1:11" ht="13.5" customHeight="1">
      <c r="A41" s="45" t="str">
        <f t="shared" si="2"/>
        <v>양소연</v>
      </c>
      <c r="B41" s="44">
        <f t="shared" si="1"/>
        <v>1339000</v>
      </c>
      <c r="C41" s="46" t="s">
        <v>129</v>
      </c>
      <c r="D41" s="89"/>
      <c r="E41" s="51"/>
      <c r="F41" s="43"/>
      <c r="G41" s="43"/>
      <c r="H41" s="43"/>
      <c r="I41" s="30"/>
      <c r="J41" s="30"/>
      <c r="K41" s="30"/>
    </row>
    <row r="42" spans="1:11" ht="13.5" customHeight="1">
      <c r="A42" s="45">
        <f t="shared" si="2"/>
        <v>0</v>
      </c>
      <c r="B42" s="44">
        <f t="shared" si="1"/>
        <v>0</v>
      </c>
      <c r="C42" s="43"/>
      <c r="D42" s="89"/>
      <c r="E42" s="51"/>
      <c r="F42" s="43"/>
      <c r="G42" s="43"/>
      <c r="H42" s="43"/>
      <c r="I42" s="30"/>
      <c r="J42" s="30"/>
      <c r="K42" s="30"/>
    </row>
    <row r="43" spans="1:11" ht="13.5" customHeight="1">
      <c r="A43" s="45">
        <f t="shared" si="2"/>
        <v>0</v>
      </c>
      <c r="B43" s="44">
        <f t="shared" si="1"/>
        <v>0</v>
      </c>
      <c r="C43" s="43"/>
      <c r="D43" s="89"/>
      <c r="E43" s="51"/>
      <c r="F43" s="43"/>
      <c r="G43" s="43"/>
      <c r="H43" s="43"/>
      <c r="I43" s="30"/>
      <c r="J43" s="30"/>
      <c r="K43" s="30"/>
    </row>
    <row r="44" spans="1:11" ht="13.5" customHeight="1">
      <c r="A44" s="45">
        <f t="shared" si="2"/>
        <v>0</v>
      </c>
      <c r="B44" s="44">
        <f t="shared" si="1"/>
        <v>0</v>
      </c>
      <c r="C44" s="43"/>
      <c r="D44" s="89"/>
      <c r="E44" s="51"/>
      <c r="F44" s="43"/>
      <c r="G44" s="43"/>
      <c r="H44" s="43"/>
      <c r="I44" s="30"/>
      <c r="J44" s="30"/>
      <c r="K44" s="30"/>
    </row>
    <row r="45" spans="1:11" ht="13.5" customHeight="1">
      <c r="A45" s="45">
        <f t="shared" si="2"/>
        <v>0</v>
      </c>
      <c r="B45" s="44">
        <f t="shared" si="1"/>
        <v>0</v>
      </c>
      <c r="C45" s="43"/>
      <c r="D45" s="89"/>
      <c r="E45" s="51"/>
      <c r="F45" s="43"/>
      <c r="G45" s="43"/>
      <c r="H45" s="43"/>
      <c r="I45" s="30"/>
      <c r="J45" s="30"/>
      <c r="K45" s="30"/>
    </row>
    <row r="46" spans="1:11" ht="13.5" customHeight="1">
      <c r="A46" s="45">
        <f t="shared" si="2"/>
        <v>0</v>
      </c>
      <c r="B46" s="44">
        <f t="shared" si="1"/>
        <v>0</v>
      </c>
      <c r="C46" s="43"/>
      <c r="D46" s="89"/>
      <c r="E46" s="51"/>
      <c r="F46" s="43"/>
      <c r="G46" s="43"/>
      <c r="H46" s="43"/>
      <c r="I46" s="30"/>
      <c r="J46" s="30"/>
      <c r="K46" s="30"/>
    </row>
    <row r="47" spans="1:11" ht="13.5" customHeight="1">
      <c r="A47" s="45">
        <f t="shared" si="2"/>
        <v>0</v>
      </c>
      <c r="B47" s="44">
        <f t="shared" si="1"/>
        <v>0</v>
      </c>
      <c r="C47" s="43"/>
      <c r="D47" s="89"/>
      <c r="E47" s="51"/>
      <c r="F47" s="43"/>
      <c r="G47" s="43"/>
      <c r="H47" s="43"/>
      <c r="I47" s="30"/>
      <c r="J47" s="30"/>
      <c r="K47" s="30"/>
    </row>
    <row r="48" spans="1:11" ht="13.5" customHeight="1">
      <c r="A48" s="45">
        <f t="shared" si="2"/>
        <v>0</v>
      </c>
      <c r="B48" s="44">
        <f t="shared" si="1"/>
        <v>0</v>
      </c>
      <c r="C48" s="43"/>
      <c r="D48" s="89"/>
      <c r="E48" s="51"/>
      <c r="F48" s="43"/>
      <c r="G48" s="43"/>
      <c r="H48" s="43"/>
      <c r="I48" s="30"/>
      <c r="J48" s="30"/>
      <c r="K48" s="30"/>
    </row>
    <row r="49" spans="1:11" ht="13.5" customHeight="1">
      <c r="A49" s="45">
        <f t="shared" si="2"/>
        <v>0</v>
      </c>
      <c r="B49" s="44">
        <f t="shared" si="1"/>
        <v>0</v>
      </c>
      <c r="C49" s="43"/>
      <c r="D49" s="89"/>
      <c r="E49" s="51"/>
      <c r="F49" s="43"/>
      <c r="G49" s="43"/>
      <c r="H49" s="43"/>
      <c r="I49" s="30"/>
      <c r="J49" s="30"/>
      <c r="K49" s="30"/>
    </row>
    <row r="50" spans="1:11" ht="13.5" customHeight="1">
      <c r="A50" s="45">
        <f t="shared" si="2"/>
        <v>0</v>
      </c>
      <c r="B50" s="44">
        <f t="shared" si="1"/>
        <v>0</v>
      </c>
      <c r="C50" s="43"/>
      <c r="D50" s="89"/>
      <c r="E50" s="51"/>
      <c r="F50" s="43"/>
      <c r="G50" s="43"/>
      <c r="H50" s="43"/>
      <c r="I50" s="30"/>
      <c r="J50" s="30"/>
      <c r="K50" s="30"/>
    </row>
    <row r="51" spans="1:11" ht="13.5" customHeight="1">
      <c r="A51" s="45">
        <f t="shared" si="2"/>
        <v>0</v>
      </c>
      <c r="B51" s="44">
        <f t="shared" si="1"/>
        <v>0</v>
      </c>
      <c r="C51" s="43"/>
      <c r="D51" s="89"/>
      <c r="E51" s="51"/>
      <c r="F51" s="43"/>
      <c r="G51" s="43"/>
      <c r="H51" s="43"/>
      <c r="I51" s="30"/>
      <c r="J51" s="30"/>
      <c r="K51" s="30"/>
    </row>
    <row r="52" spans="1:11" ht="13.5" customHeight="1">
      <c r="A52" s="45">
        <f t="shared" si="2"/>
        <v>0</v>
      </c>
      <c r="B52" s="44">
        <f t="shared" si="1"/>
        <v>0</v>
      </c>
      <c r="C52" s="43"/>
      <c r="D52" s="89"/>
      <c r="E52" s="51"/>
      <c r="F52" s="43"/>
      <c r="G52" s="43"/>
      <c r="H52" s="43"/>
      <c r="I52" s="30"/>
      <c r="J52" s="30"/>
      <c r="K52" s="30"/>
    </row>
    <row r="53" spans="1:11" ht="13.5" customHeight="1">
      <c r="A53" s="45">
        <f t="shared" si="2"/>
        <v>0</v>
      </c>
      <c r="B53" s="44">
        <f t="shared" si="1"/>
        <v>0</v>
      </c>
      <c r="C53" s="43"/>
      <c r="D53" s="89"/>
      <c r="E53" s="51"/>
      <c r="F53" s="43"/>
      <c r="G53" s="43"/>
      <c r="H53" s="43"/>
      <c r="I53" s="30"/>
      <c r="J53" s="30"/>
      <c r="K53" s="30"/>
    </row>
    <row r="54" spans="1:11" ht="13.5" customHeight="1">
      <c r="A54" s="45">
        <f t="shared" si="2"/>
        <v>0</v>
      </c>
      <c r="B54" s="44">
        <f t="shared" si="1"/>
        <v>0</v>
      </c>
      <c r="C54" s="43"/>
      <c r="D54" s="89"/>
      <c r="E54" s="51"/>
      <c r="F54" s="43"/>
      <c r="G54" s="43"/>
      <c r="H54" s="43"/>
      <c r="I54" s="30"/>
      <c r="J54" s="30"/>
      <c r="K54" s="30"/>
    </row>
    <row r="55" spans="1:11" ht="13.5" customHeight="1">
      <c r="A55" s="45">
        <f t="shared" si="2"/>
        <v>0</v>
      </c>
      <c r="B55" s="44">
        <f t="shared" si="1"/>
        <v>0</v>
      </c>
      <c r="C55" s="43"/>
      <c r="D55" s="89"/>
      <c r="E55" s="51"/>
      <c r="F55" s="43"/>
      <c r="G55" s="43"/>
      <c r="H55" s="43"/>
      <c r="I55" s="30"/>
      <c r="J55" s="30"/>
      <c r="K55" s="30"/>
    </row>
    <row r="56" spans="1:11" ht="13.5" customHeight="1">
      <c r="A56" s="45">
        <f t="shared" si="2"/>
        <v>0</v>
      </c>
      <c r="B56" s="44">
        <f t="shared" si="1"/>
        <v>0</v>
      </c>
      <c r="C56" s="43"/>
      <c r="D56" s="89"/>
      <c r="E56" s="51"/>
      <c r="F56" s="43"/>
      <c r="G56" s="43"/>
      <c r="H56" s="43"/>
      <c r="I56" s="30"/>
      <c r="J56" s="30"/>
      <c r="K56" s="30"/>
    </row>
    <row r="57" spans="1:11" ht="13.5" customHeight="1">
      <c r="A57" s="30"/>
      <c r="B57" s="30"/>
      <c r="C57" s="30"/>
      <c r="D57" s="30" t="s">
        <v>131</v>
      </c>
      <c r="E57" s="30" t="s">
        <v>132</v>
      </c>
      <c r="F57" s="30"/>
      <c r="G57" s="30"/>
      <c r="H57" s="30"/>
      <c r="I57" s="30"/>
      <c r="J57" s="30"/>
      <c r="K57" s="30"/>
    </row>
    <row r="58" spans="1:11" ht="13.5" customHeight="1">
      <c r="A58" s="30"/>
      <c r="B58" s="30"/>
      <c r="C58" s="30"/>
      <c r="D58" s="30">
        <v>19</v>
      </c>
      <c r="E58" s="30">
        <v>3</v>
      </c>
      <c r="F58" s="30"/>
      <c r="G58" s="30"/>
      <c r="H58" s="30"/>
      <c r="I58" s="30"/>
      <c r="J58" s="30"/>
      <c r="K58" s="30"/>
    </row>
    <row r="59" spans="1:11" ht="13.5" customHeight="1">
      <c r="A59" s="30"/>
      <c r="B59" s="30"/>
      <c r="C59" s="30"/>
      <c r="D59" s="30"/>
      <c r="E59" s="30"/>
      <c r="F59" s="30"/>
      <c r="G59" s="30"/>
      <c r="H59" s="30"/>
      <c r="I59" s="30"/>
      <c r="J59" s="30"/>
      <c r="K59" s="30"/>
    </row>
    <row r="60" spans="1:11" ht="13.5" customHeight="1">
      <c r="A60" s="30"/>
      <c r="B60" s="30"/>
      <c r="C60" s="30"/>
      <c r="D60" s="30"/>
      <c r="E60" s="30"/>
      <c r="F60" s="30"/>
      <c r="G60" s="30"/>
      <c r="H60" s="30"/>
      <c r="I60" s="30"/>
      <c r="J60" s="30"/>
      <c r="K60" s="30"/>
    </row>
    <row r="61" spans="1:11" ht="13.5" customHeight="1">
      <c r="A61" s="30"/>
      <c r="B61" s="30"/>
      <c r="C61" s="30"/>
      <c r="D61" s="30"/>
      <c r="E61" s="30"/>
      <c r="F61" s="30"/>
      <c r="G61" s="30"/>
      <c r="H61" s="30"/>
      <c r="I61" s="30"/>
      <c r="J61" s="30"/>
      <c r="K61" s="30"/>
    </row>
    <row r="62" spans="1:11" ht="13.5" customHeight="1">
      <c r="A62" s="30"/>
      <c r="B62" s="30"/>
      <c r="C62" s="30"/>
      <c r="D62" s="30"/>
      <c r="E62" s="30"/>
      <c r="F62" s="30"/>
      <c r="G62" s="30"/>
      <c r="H62" s="30"/>
      <c r="I62" s="30"/>
      <c r="J62" s="30"/>
      <c r="K62" s="30"/>
    </row>
    <row r="63" spans="1:11" ht="13.5" customHeight="1">
      <c r="A63" s="30"/>
      <c r="B63" s="30"/>
      <c r="C63" s="30"/>
      <c r="D63" s="30"/>
      <c r="E63" s="30"/>
      <c r="F63" s="30"/>
      <c r="G63" s="30"/>
      <c r="H63" s="30"/>
      <c r="I63" s="30"/>
      <c r="J63" s="30"/>
      <c r="K63" s="30"/>
    </row>
    <row r="64" spans="1:11" ht="13.5" customHeight="1">
      <c r="A64" s="30"/>
      <c r="B64" s="30"/>
      <c r="C64" s="30"/>
      <c r="D64" s="30"/>
      <c r="E64" s="30"/>
      <c r="F64" s="30"/>
      <c r="G64" s="30"/>
      <c r="H64" s="30"/>
      <c r="I64" s="30"/>
      <c r="J64" s="30"/>
      <c r="K64" s="30"/>
    </row>
    <row r="65" spans="1:11" ht="13.5" customHeight="1">
      <c r="A65" s="30"/>
      <c r="B65" s="30"/>
      <c r="C65" s="30"/>
      <c r="D65" s="30"/>
      <c r="E65" s="30"/>
      <c r="F65" s="30"/>
      <c r="G65" s="30"/>
      <c r="H65" s="30"/>
      <c r="I65" s="30"/>
      <c r="J65" s="30"/>
      <c r="K65" s="30"/>
    </row>
    <row r="66" spans="1:11" ht="13.5" customHeight="1">
      <c r="A66" s="30"/>
      <c r="B66" s="30"/>
      <c r="C66" s="30"/>
      <c r="D66" s="30"/>
      <c r="E66" s="30"/>
      <c r="F66" s="30"/>
      <c r="G66" s="30"/>
      <c r="H66" s="30"/>
      <c r="I66" s="30"/>
      <c r="J66" s="30"/>
      <c r="K66" s="30"/>
    </row>
    <row r="67" spans="1:11" ht="13.5" customHeight="1">
      <c r="A67" s="30"/>
      <c r="B67" s="30"/>
      <c r="C67" s="30"/>
      <c r="D67" s="30"/>
      <c r="E67" s="30"/>
      <c r="F67" s="30"/>
      <c r="G67" s="30"/>
      <c r="H67" s="30"/>
      <c r="I67" s="30"/>
      <c r="J67" s="30"/>
      <c r="K67" s="30"/>
    </row>
    <row r="68" spans="1:11" ht="13.5" customHeight="1">
      <c r="A68" s="30"/>
      <c r="B68" s="30"/>
      <c r="C68" s="30"/>
      <c r="D68" s="30"/>
      <c r="E68" s="30"/>
      <c r="F68" s="30"/>
      <c r="G68" s="30"/>
      <c r="H68" s="30"/>
      <c r="I68" s="30"/>
      <c r="J68" s="30"/>
      <c r="K68" s="30"/>
    </row>
    <row r="69" spans="1:11" ht="13.5" customHeight="1">
      <c r="A69" s="30"/>
      <c r="B69" s="30"/>
      <c r="C69" s="30"/>
      <c r="D69" s="30"/>
      <c r="E69" s="30"/>
      <c r="F69" s="30"/>
      <c r="G69" s="30"/>
      <c r="H69" s="30"/>
      <c r="I69" s="30"/>
      <c r="J69" s="30"/>
      <c r="K69" s="30"/>
    </row>
    <row r="70" spans="1:11" ht="13.5" customHeight="1">
      <c r="A70" s="30"/>
      <c r="B70" s="30"/>
      <c r="C70" s="30"/>
      <c r="D70" s="30"/>
      <c r="E70" s="30"/>
      <c r="F70" s="30"/>
      <c r="G70" s="30"/>
      <c r="H70" s="30"/>
      <c r="I70" s="30"/>
      <c r="J70" s="30"/>
      <c r="K70" s="30"/>
    </row>
    <row r="71" spans="1:11" ht="13.5" customHeight="1">
      <c r="A71" s="30"/>
      <c r="B71" s="30"/>
      <c r="C71" s="30"/>
      <c r="D71" s="30"/>
      <c r="E71" s="30"/>
      <c r="F71" s="30"/>
      <c r="G71" s="30"/>
      <c r="H71" s="30"/>
      <c r="I71" s="30"/>
      <c r="J71" s="30"/>
      <c r="K71" s="30"/>
    </row>
    <row r="72" spans="1:11" ht="13.5" customHeight="1">
      <c r="A72" s="30"/>
      <c r="B72" s="30"/>
      <c r="C72" s="30"/>
      <c r="D72" s="30"/>
      <c r="E72" s="30"/>
      <c r="F72" s="30"/>
      <c r="G72" s="30"/>
      <c r="H72" s="30"/>
      <c r="I72" s="30"/>
      <c r="J72" s="30"/>
      <c r="K72" s="30"/>
    </row>
    <row r="73" spans="1:11" ht="13.5" customHeight="1">
      <c r="A73" s="30"/>
      <c r="B73" s="30"/>
      <c r="C73" s="30"/>
      <c r="D73" s="30"/>
      <c r="E73" s="30"/>
      <c r="F73" s="30"/>
      <c r="G73" s="30"/>
      <c r="H73" s="30"/>
      <c r="I73" s="30"/>
      <c r="J73" s="30"/>
      <c r="K73" s="30"/>
    </row>
    <row r="74" spans="1:11" ht="13.5" customHeight="1">
      <c r="A74" s="30"/>
      <c r="B74" s="30"/>
      <c r="C74" s="30"/>
      <c r="D74" s="30"/>
      <c r="E74" s="30"/>
      <c r="F74" s="30"/>
      <c r="G74" s="30"/>
      <c r="H74" s="30"/>
      <c r="I74" s="30"/>
      <c r="J74" s="30"/>
      <c r="K74" s="30"/>
    </row>
    <row r="75" spans="1:11" ht="13.5" customHeight="1">
      <c r="A75" s="30"/>
      <c r="B75" s="30"/>
      <c r="C75" s="30"/>
      <c r="D75" s="30"/>
      <c r="E75" s="30"/>
      <c r="F75" s="30"/>
      <c r="G75" s="30"/>
      <c r="H75" s="30"/>
      <c r="I75" s="30"/>
      <c r="J75" s="30"/>
      <c r="K75" s="30"/>
    </row>
    <row r="76" spans="1:11" ht="13.5" customHeight="1">
      <c r="A76" s="30"/>
      <c r="B76" s="30"/>
      <c r="C76" s="30"/>
      <c r="D76" s="30"/>
      <c r="E76" s="30"/>
      <c r="F76" s="30"/>
      <c r="G76" s="30"/>
      <c r="H76" s="30"/>
      <c r="I76" s="30"/>
      <c r="J76" s="30"/>
      <c r="K76" s="30"/>
    </row>
    <row r="77" spans="1:11" ht="13.5" customHeight="1">
      <c r="A77" s="30"/>
      <c r="B77" s="30"/>
      <c r="C77" s="30"/>
      <c r="D77" s="30"/>
      <c r="E77" s="30"/>
      <c r="F77" s="30"/>
      <c r="G77" s="30"/>
      <c r="H77" s="30"/>
      <c r="I77" s="30"/>
      <c r="J77" s="30"/>
      <c r="K77" s="30"/>
    </row>
    <row r="78" spans="1:11" ht="13.5" customHeight="1">
      <c r="A78" s="30"/>
      <c r="B78" s="30"/>
      <c r="C78" s="30"/>
      <c r="D78" s="30"/>
      <c r="E78" s="30"/>
      <c r="F78" s="30"/>
      <c r="G78" s="30"/>
      <c r="H78" s="30"/>
      <c r="I78" s="30"/>
      <c r="J78" s="30"/>
      <c r="K78" s="30"/>
    </row>
    <row r="79" spans="1:11" ht="13.5" customHeight="1">
      <c r="A79" s="30"/>
      <c r="B79" s="30"/>
      <c r="C79" s="30"/>
      <c r="D79" s="30"/>
      <c r="E79" s="30"/>
      <c r="F79" s="30"/>
      <c r="G79" s="30"/>
      <c r="H79" s="30"/>
      <c r="I79" s="30"/>
      <c r="J79" s="30"/>
      <c r="K79" s="30"/>
    </row>
    <row r="80" spans="1:11" ht="13.5" customHeight="1">
      <c r="A80" s="30"/>
      <c r="B80" s="30"/>
      <c r="C80" s="30"/>
      <c r="D80" s="30"/>
      <c r="E80" s="30"/>
      <c r="F80" s="30"/>
      <c r="G80" s="30"/>
      <c r="H80" s="30"/>
      <c r="I80" s="30"/>
      <c r="J80" s="30"/>
      <c r="K80" s="30"/>
    </row>
    <row r="81" spans="1:11" ht="13.5" customHeight="1">
      <c r="A81" s="30"/>
      <c r="B81" s="30"/>
      <c r="C81" s="30"/>
      <c r="D81" s="30"/>
      <c r="E81" s="30"/>
      <c r="F81" s="30"/>
      <c r="G81" s="30"/>
      <c r="H81" s="30"/>
      <c r="I81" s="30"/>
      <c r="J81" s="30"/>
      <c r="K81" s="30"/>
    </row>
    <row r="82" spans="1:11" ht="13.5" customHeight="1">
      <c r="A82" s="30"/>
      <c r="B82" s="30"/>
      <c r="C82" s="30"/>
      <c r="D82" s="30"/>
      <c r="E82" s="30"/>
      <c r="F82" s="30"/>
      <c r="G82" s="30"/>
      <c r="H82" s="30"/>
      <c r="I82" s="30"/>
      <c r="J82" s="30"/>
      <c r="K82" s="30"/>
    </row>
    <row r="83" spans="1:11" ht="13.5" customHeight="1">
      <c r="A83" s="30"/>
      <c r="B83" s="30"/>
      <c r="C83" s="30"/>
      <c r="D83" s="30"/>
      <c r="E83" s="30"/>
      <c r="F83" s="30"/>
      <c r="G83" s="30"/>
      <c r="H83" s="30"/>
      <c r="I83" s="30"/>
      <c r="J83" s="30"/>
      <c r="K83" s="30"/>
    </row>
    <row r="84" spans="1:11" ht="13.5" customHeight="1">
      <c r="A84" s="30"/>
      <c r="B84" s="30"/>
      <c r="C84" s="30"/>
      <c r="D84" s="30"/>
      <c r="E84" s="30"/>
      <c r="F84" s="30"/>
      <c r="G84" s="30"/>
      <c r="H84" s="30"/>
      <c r="I84" s="30"/>
      <c r="J84" s="30"/>
      <c r="K84" s="30"/>
    </row>
    <row r="85" spans="1:11" ht="13.5" customHeight="1">
      <c r="A85" s="30"/>
      <c r="B85" s="30"/>
      <c r="C85" s="30"/>
      <c r="D85" s="30"/>
      <c r="E85" s="30"/>
      <c r="F85" s="30"/>
      <c r="G85" s="30"/>
      <c r="H85" s="30"/>
      <c r="I85" s="30"/>
      <c r="J85" s="30"/>
      <c r="K85" s="30"/>
    </row>
    <row r="86" spans="1:11" ht="13.5" customHeight="1">
      <c r="A86" s="30"/>
      <c r="B86" s="30"/>
      <c r="C86" s="30"/>
      <c r="D86" s="30"/>
      <c r="E86" s="30"/>
      <c r="F86" s="30"/>
      <c r="G86" s="30"/>
      <c r="H86" s="30"/>
      <c r="I86" s="30"/>
      <c r="J86" s="30"/>
      <c r="K86" s="30"/>
    </row>
    <row r="87" spans="1:11" ht="13.5" customHeight="1">
      <c r="A87" s="30"/>
      <c r="B87" s="30"/>
      <c r="C87" s="30"/>
      <c r="D87" s="30"/>
      <c r="E87" s="30"/>
      <c r="F87" s="30"/>
      <c r="G87" s="30"/>
      <c r="H87" s="30"/>
      <c r="I87" s="30"/>
      <c r="J87" s="30"/>
      <c r="K87" s="30"/>
    </row>
    <row r="88" spans="1:11" ht="13.5" customHeight="1">
      <c r="A88" s="30"/>
      <c r="B88" s="30"/>
      <c r="C88" s="30"/>
      <c r="D88" s="30"/>
      <c r="E88" s="30"/>
      <c r="F88" s="30"/>
      <c r="G88" s="30"/>
      <c r="H88" s="30"/>
      <c r="I88" s="30"/>
      <c r="J88" s="30"/>
      <c r="K88" s="30"/>
    </row>
    <row r="89" spans="1:11" ht="13.5" customHeight="1">
      <c r="A89" s="30"/>
      <c r="B89" s="30"/>
      <c r="C89" s="30"/>
      <c r="D89" s="30"/>
      <c r="E89" s="30"/>
      <c r="F89" s="30"/>
      <c r="G89" s="30"/>
      <c r="H89" s="30"/>
      <c r="I89" s="30"/>
      <c r="J89" s="30"/>
      <c r="K89" s="30"/>
    </row>
    <row r="90" spans="1:11" ht="13.5" customHeight="1">
      <c r="A90" s="30"/>
      <c r="B90" s="30"/>
      <c r="C90" s="30"/>
      <c r="D90" s="30"/>
      <c r="E90" s="30"/>
      <c r="F90" s="30"/>
      <c r="G90" s="30"/>
      <c r="H90" s="30"/>
      <c r="I90" s="30"/>
      <c r="J90" s="30"/>
      <c r="K90" s="30"/>
    </row>
    <row r="91" spans="1:11" ht="13.5" customHeight="1">
      <c r="A91" s="30"/>
      <c r="B91" s="30"/>
      <c r="C91" s="30"/>
      <c r="D91" s="30"/>
      <c r="E91" s="30"/>
      <c r="F91" s="30"/>
      <c r="G91" s="30"/>
      <c r="H91" s="30"/>
      <c r="I91" s="30"/>
      <c r="J91" s="30"/>
      <c r="K91" s="30"/>
    </row>
    <row r="92" spans="1:11" ht="13.5" customHeight="1">
      <c r="A92" s="30"/>
      <c r="B92" s="30"/>
      <c r="C92" s="30"/>
      <c r="D92" s="30"/>
      <c r="E92" s="30"/>
      <c r="F92" s="30"/>
      <c r="G92" s="30"/>
      <c r="H92" s="30"/>
      <c r="I92" s="30"/>
      <c r="J92" s="30"/>
      <c r="K92" s="30"/>
    </row>
    <row r="93" spans="1:11" ht="13.5" customHeight="1">
      <c r="A93" s="30"/>
      <c r="B93" s="30"/>
      <c r="C93" s="30"/>
      <c r="D93" s="30"/>
      <c r="E93" s="30"/>
      <c r="F93" s="30"/>
      <c r="G93" s="30"/>
      <c r="H93" s="30"/>
      <c r="I93" s="30"/>
      <c r="J93" s="30"/>
      <c r="K93" s="30"/>
    </row>
    <row r="94" spans="1:11" ht="13.5" customHeight="1">
      <c r="A94" s="30"/>
      <c r="B94" s="30"/>
      <c r="C94" s="30"/>
      <c r="D94" s="30"/>
      <c r="E94" s="30"/>
      <c r="F94" s="30"/>
      <c r="G94" s="30"/>
      <c r="H94" s="30"/>
      <c r="I94" s="30"/>
      <c r="J94" s="30"/>
      <c r="K94" s="30"/>
    </row>
    <row r="95" spans="1:11" ht="13.5" customHeight="1">
      <c r="A95" s="30"/>
      <c r="B95" s="30"/>
      <c r="C95" s="30"/>
      <c r="D95" s="30"/>
      <c r="E95" s="30"/>
      <c r="F95" s="30"/>
      <c r="G95" s="30"/>
      <c r="H95" s="30"/>
      <c r="I95" s="30"/>
      <c r="J95" s="30"/>
      <c r="K95" s="30"/>
    </row>
    <row r="96" spans="1:11" ht="13.5" customHeight="1">
      <c r="A96" s="30"/>
      <c r="B96" s="30"/>
      <c r="C96" s="30"/>
      <c r="D96" s="30"/>
      <c r="E96" s="30"/>
      <c r="F96" s="30"/>
      <c r="G96" s="30"/>
      <c r="H96" s="30"/>
      <c r="I96" s="30"/>
      <c r="J96" s="30"/>
      <c r="K96" s="30"/>
    </row>
    <row r="97" spans="1:11" ht="13.5" customHeight="1">
      <c r="A97" s="30"/>
      <c r="B97" s="30"/>
      <c r="C97" s="30"/>
      <c r="D97" s="30"/>
      <c r="E97" s="30"/>
      <c r="F97" s="30"/>
      <c r="G97" s="30"/>
      <c r="H97" s="30"/>
      <c r="I97" s="30"/>
      <c r="J97" s="30"/>
      <c r="K97" s="30"/>
    </row>
    <row r="98" spans="1:11" ht="13.5" customHeight="1">
      <c r="A98" s="30"/>
      <c r="B98" s="30"/>
      <c r="C98" s="30"/>
      <c r="D98" s="30"/>
      <c r="E98" s="30"/>
      <c r="F98" s="30"/>
      <c r="G98" s="30"/>
      <c r="H98" s="30"/>
      <c r="I98" s="30"/>
      <c r="J98" s="30"/>
      <c r="K98" s="30"/>
    </row>
    <row r="99" spans="1:11" ht="13.5" customHeight="1">
      <c r="A99" s="30"/>
      <c r="B99" s="30"/>
      <c r="C99" s="30"/>
      <c r="D99" s="30"/>
      <c r="E99" s="30"/>
      <c r="F99" s="30"/>
      <c r="G99" s="30"/>
      <c r="H99" s="30"/>
      <c r="I99" s="30"/>
      <c r="J99" s="30"/>
      <c r="K99" s="30"/>
    </row>
    <row r="100" spans="1:11" ht="13.5" customHeight="1">
      <c r="A100" s="30"/>
      <c r="B100" s="30"/>
      <c r="C100" s="30"/>
      <c r="D100" s="30"/>
      <c r="E100" s="30"/>
      <c r="F100" s="30"/>
      <c r="G100" s="30"/>
      <c r="H100" s="30"/>
      <c r="I100" s="30"/>
      <c r="J100" s="30"/>
      <c r="K100" s="30"/>
    </row>
    <row r="101" spans="1:11" ht="15.75" customHeight="1"/>
    <row r="102" spans="1:11" ht="15.75" customHeight="1"/>
    <row r="103" spans="1:11" ht="15.75" customHeight="1"/>
    <row r="104" spans="1:11" ht="15.75" customHeight="1"/>
    <row r="105" spans="1:11" ht="15.75" customHeight="1"/>
    <row r="106" spans="1:11" ht="15.75" customHeight="1"/>
    <row r="107" spans="1:11" ht="15.75" customHeight="1"/>
    <row r="108" spans="1:11" ht="15.75" customHeight="1"/>
    <row r="109" spans="1:11" ht="15.75" customHeight="1"/>
    <row r="110" spans="1:11" ht="15.75" customHeight="1"/>
    <row r="111" spans="1:11" ht="15.75" customHeight="1"/>
    <row r="112" spans="1: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D30:E30"/>
    <mergeCell ref="D31:E31"/>
    <mergeCell ref="F31:F32"/>
    <mergeCell ref="G31:H32"/>
    <mergeCell ref="D32:E32"/>
    <mergeCell ref="D33:E33"/>
    <mergeCell ref="D34:E34"/>
    <mergeCell ref="D35:E35"/>
    <mergeCell ref="D36:E36"/>
    <mergeCell ref="D37:E37"/>
    <mergeCell ref="D38:E38"/>
    <mergeCell ref="D39:E39"/>
    <mergeCell ref="D40:E40"/>
    <mergeCell ref="D41:E41"/>
    <mergeCell ref="D49:E49"/>
    <mergeCell ref="D55:E55"/>
    <mergeCell ref="D56:E56"/>
    <mergeCell ref="D42:E42"/>
    <mergeCell ref="D43:E43"/>
    <mergeCell ref="D44:E44"/>
    <mergeCell ref="D45:E45"/>
    <mergeCell ref="D46:E46"/>
    <mergeCell ref="D47:E47"/>
    <mergeCell ref="D48:E48"/>
    <mergeCell ref="D50:E50"/>
    <mergeCell ref="D51:E51"/>
    <mergeCell ref="D52:E52"/>
    <mergeCell ref="D53:E53"/>
    <mergeCell ref="D54:E54"/>
  </mergeCells>
  <phoneticPr fontId="26" type="noConversion"/>
  <pageMargins left="7.874015748031496E-2" right="7.874015748031496E-2" top="0.74803149606299213" bottom="0.19685039370078741" header="0" footer="0"/>
  <pageSetup paperSize="9" orientation="portrait" horizontalDpi="4294967292" r:id="rId1"/>
  <headerFooter>
    <oddHeader>&amp;L각 셀을 클릭하시면 목록이 확인이 가능합니다. ▼</oddHeader>
  </headerFooter>
  <extLst>
    <ext xmlns:x14="http://schemas.microsoft.com/office/spreadsheetml/2009/9/main" uri="{CCE6A557-97BC-4b89-ADB6-D9C93CAAB3DF}">
      <x14:dataValidations xmlns:xm="http://schemas.microsoft.com/office/excel/2006/main" count="5">
        <x14:dataValidation type="list" allowBlank="1" showErrorMessage="1">
          <x14:formula1>
            <xm:f>'2'!$K$2:$K$4</xm:f>
          </x14:formula1>
          <xm:sqref>G2:G27</xm:sqref>
        </x14:dataValidation>
        <x14:dataValidation type="list" allowBlank="1" showErrorMessage="1">
          <x14:formula1>
            <xm:f>'2'!$A$2:$A$10</xm:f>
          </x14:formula1>
          <xm:sqref>B2:B27</xm:sqref>
        </x14:dataValidation>
        <x14:dataValidation type="list" allowBlank="1" showErrorMessage="1">
          <x14:formula1>
            <xm:f>'2'!$G$2:$G$4</xm:f>
          </x14:formula1>
          <xm:sqref>E2:E27</xm:sqref>
        </x14:dataValidation>
        <x14:dataValidation type="list" allowBlank="1" showErrorMessage="1">
          <x14:formula1>
            <xm:f>'2'!$I$2:$I$4</xm:f>
          </x14:formula1>
          <xm:sqref>F2:F27</xm:sqref>
        </x14:dataValidation>
        <x14:dataValidation type="list" allowBlank="1" showErrorMessage="1">
          <x14:formula1>
            <xm:f>'2'!$C$2:$C$7</xm:f>
          </x14:formula1>
          <xm:sqref>C2:D27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참고자료</vt:lpstr>
      <vt:lpstr>2</vt:lpstr>
      <vt:lpstr>견적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최진만</cp:lastModifiedBy>
  <cp:lastPrinted>2024-02-13T06:19:44Z</cp:lastPrinted>
  <dcterms:created xsi:type="dcterms:W3CDTF">2020-05-13T02:20:15Z</dcterms:created>
  <dcterms:modified xsi:type="dcterms:W3CDTF">2024-02-13T06:21:45Z</dcterms:modified>
</cp:coreProperties>
</file>