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3" documentId="8_{03EC5A71-7B65-405D-B135-167104FEEC33}" xr6:coauthVersionLast="47" xr6:coauthVersionMax="47" xr10:uidLastSave="{8481CAB2-1B25-4784-BF5B-6F9FE0DF9C94}"/>
  <bookViews>
    <workbookView xWindow="3510" yWindow="3510" windowWidth="28800" windowHeight="15345" activeTab="2" xr2:uid="{9D66B626-E9BF-41E7-9723-714CFD72613C}"/>
  </bookViews>
  <sheets>
    <sheet name="참고자료" sheetId="1" r:id="rId1"/>
    <sheet name="2" sheetId="2" state="hidden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E27" i="2" s="1"/>
  <c r="B10" i="2"/>
  <c r="B9" i="2"/>
  <c r="B27" i="2" s="1"/>
  <c r="B8" i="2"/>
  <c r="B7" i="2"/>
  <c r="B6" i="2"/>
  <c r="B28" i="2" s="1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B12" i="2"/>
  <c r="F15" i="2"/>
  <c r="F14" i="2"/>
  <c r="F13" i="2"/>
  <c r="F12" i="2"/>
  <c r="D38" i="2"/>
  <c r="D37" i="2"/>
  <c r="D35" i="2"/>
  <c r="D30" i="2"/>
  <c r="D28" i="2"/>
  <c r="D24" i="2"/>
  <c r="D22" i="2"/>
  <c r="D16" i="2"/>
  <c r="C38" i="2"/>
  <c r="C37" i="2"/>
  <c r="C24" i="2"/>
  <c r="C22" i="2"/>
  <c r="C16" i="2"/>
  <c r="B38" i="2"/>
  <c r="B37" i="2"/>
  <c r="B31" i="2"/>
  <c r="B30" i="2"/>
  <c r="B25" i="2"/>
  <c r="B24" i="2"/>
  <c r="B22" i="2"/>
  <c r="B19" i="2"/>
  <c r="B18" i="2"/>
  <c r="B17" i="2"/>
  <c r="B16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B29" i="2" l="1"/>
  <c r="B20" i="2"/>
  <c r="B33" i="2"/>
  <c r="B32" i="2"/>
  <c r="B34" i="2"/>
  <c r="B35" i="2"/>
  <c r="B21" i="2"/>
  <c r="B23" i="2"/>
  <c r="B36" i="2"/>
  <c r="B26" i="2"/>
  <c r="B15" i="2"/>
  <c r="E14" i="2"/>
  <c r="C29" i="2"/>
  <c r="D20" i="2"/>
  <c r="D23" i="2"/>
  <c r="C32" i="2"/>
  <c r="D25" i="2"/>
  <c r="C15" i="2"/>
  <c r="C17" i="2"/>
  <c r="D27" i="2"/>
  <c r="C19" i="2"/>
  <c r="D13" i="2"/>
  <c r="C20" i="2"/>
  <c r="D14" i="2"/>
  <c r="D29" i="2"/>
  <c r="C13" i="2"/>
  <c r="D15" i="2"/>
  <c r="D12" i="2"/>
  <c r="C31" i="2"/>
  <c r="C25" i="2"/>
  <c r="D17" i="2"/>
  <c r="C27" i="2"/>
  <c r="H27" i="2" s="1"/>
  <c r="H17" i="3" s="1"/>
  <c r="D18" i="2"/>
  <c r="C28" i="2"/>
  <c r="H28" i="2" s="1"/>
  <c r="H18" i="3" s="1"/>
  <c r="D31" i="2"/>
  <c r="C21" i="2"/>
  <c r="C34" i="2"/>
  <c r="C33" i="2"/>
  <c r="D19" i="2"/>
  <c r="D32" i="2"/>
  <c r="C23" i="2"/>
  <c r="C35" i="2"/>
  <c r="D21" i="2"/>
  <c r="D33" i="2"/>
  <c r="C36" i="2"/>
  <c r="D34" i="2"/>
  <c r="C14" i="2"/>
  <c r="C26" i="2"/>
  <c r="D36" i="2"/>
  <c r="D26" i="2"/>
  <c r="C18" i="2"/>
  <c r="C30" i="2"/>
  <c r="H30" i="2" s="1"/>
  <c r="H20" i="3" s="1"/>
  <c r="C12" i="2"/>
  <c r="H38" i="2"/>
  <c r="H37" i="2"/>
  <c r="H24" i="2"/>
  <c r="H14" i="3" s="1"/>
  <c r="H22" i="2"/>
  <c r="H12" i="3" s="1"/>
  <c r="H17" i="2"/>
  <c r="H7" i="3" s="1"/>
  <c r="H16" i="2"/>
  <c r="H6" i="3" s="1"/>
  <c r="H35" i="2" l="1"/>
  <c r="H25" i="3" s="1"/>
  <c r="H29" i="2"/>
  <c r="H19" i="3" s="1"/>
  <c r="H18" i="2"/>
  <c r="H8" i="3" s="1"/>
  <c r="H15" i="2"/>
  <c r="H5" i="3" s="1"/>
  <c r="H21" i="2"/>
  <c r="H11" i="3" s="1"/>
  <c r="H13" i="2"/>
  <c r="H3" i="3" s="1"/>
  <c r="H12" i="2"/>
  <c r="H2" i="3" s="1"/>
  <c r="H23" i="2"/>
  <c r="H13" i="3" s="1"/>
  <c r="H32" i="2"/>
  <c r="H22" i="3" s="1"/>
  <c r="H14" i="2"/>
  <c r="H4" i="3" s="1"/>
  <c r="H20" i="2"/>
  <c r="H10" i="3" s="1"/>
  <c r="H26" i="2"/>
  <c r="H16" i="3" s="1"/>
  <c r="H31" i="2"/>
  <c r="H21" i="3" s="1"/>
  <c r="H25" i="2"/>
  <c r="H15" i="3" s="1"/>
  <c r="H19" i="2"/>
  <c r="H9" i="3" s="1"/>
  <c r="H33" i="2"/>
  <c r="H23" i="3" s="1"/>
  <c r="H34" i="2"/>
  <c r="H24" i="3" s="1"/>
  <c r="H36" i="2"/>
  <c r="H26" i="3" s="1"/>
  <c r="G29" i="3" l="1"/>
</calcChain>
</file>

<file path=xl/sharedStrings.xml><?xml version="1.0" encoding="utf-8"?>
<sst xmlns="http://schemas.openxmlformats.org/spreadsheetml/2006/main" count="375" uniqueCount="116">
  <si>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</si>
  <si>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</si>
  <si>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</si>
  <si>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</si>
  <si>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</si>
  <si>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</si>
  <si>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</si>
  <si>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</si>
  <si>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</si>
  <si>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</si>
  <si>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</si>
  <si>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</si>
  <si>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</si>
  <si>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</si>
  <si>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</si>
  <si>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</si>
  <si>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</si>
  <si>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</si>
  <si>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</si>
  <si>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</si>
  <si>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</si>
  <si>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</si>
  <si>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</si>
  <si>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</si>
  <si>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</si>
  <si>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</si>
  <si>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</si>
  <si>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</si>
  <si>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</si>
  <si>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</si>
  <si>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</si>
  <si>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</si>
  <si>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</si>
  <si>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</si>
  <si>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</si>
  <si>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</si>
  <si>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</si>
  <si>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</si>
  <si>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윈도우(정품설치)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</si>
  <si>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</si>
  <si>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</si>
  <si>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</si>
  <si>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</si>
  <si>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</si>
  <si>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</si>
  <si>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</si>
  <si>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</si>
  <si>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</si>
  <si>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</si>
  <si>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</si>
  <si>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</si>
  <si>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</si>
  <si>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</si>
  <si>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</si>
  <si>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</si>
  <si>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</si>
  <si>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</si>
  <si>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</si>
  <si>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</si>
  <si>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</si>
  <si>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</si>
  <si>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</si>
  <si>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</si>
  <si>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</si>
  <si>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</si>
  <si>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</si>
  <si>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</si>
  <si>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</si>
  <si>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</si>
  <si>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</si>
  <si>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</si>
  <si>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</si>
  <si>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</si>
  <si>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</si>
  <si>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</si>
  <si>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</si>
  <si>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</si>
  <si>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</si>
  <si>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</si>
  <si>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</si>
  <si>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</si>
  <si>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</si>
  <si>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</si>
  <si>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</si>
  <si>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</si>
  <si>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</si>
  <si>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</si>
  <si>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</si>
  <si>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</si>
  <si>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</si>
  <si>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</si>
  <si>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</si>
  <si>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</si>
  <si>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</si>
  <si>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</si>
  <si>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</si>
  <si>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</si>
  <si>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</si>
  <si>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</si>
  <si>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</si>
  <si>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</si>
  <si>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</si>
  <si>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</si>
  <si>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</si>
  <si>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</si>
  <si>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 D드라이브</t>
    </r>
    <phoneticPr fontId="1" type="noConversion"/>
  </si>
  <si>
    <t>박진수</t>
    <phoneticPr fontId="1" type="noConversion"/>
  </si>
  <si>
    <t>이교선</t>
    <phoneticPr fontId="1" type="noConversion"/>
  </si>
  <si>
    <t>전연규</t>
    <phoneticPr fontId="1" type="noConversion"/>
  </si>
  <si>
    <t>서다해</t>
    <phoneticPr fontId="1" type="noConversion"/>
  </si>
  <si>
    <t>조민경</t>
    <phoneticPr fontId="1" type="noConversion"/>
  </si>
  <si>
    <t>함준태</t>
    <phoneticPr fontId="1" type="noConversion"/>
  </si>
  <si>
    <t>이보미</t>
    <phoneticPr fontId="1" type="noConversion"/>
  </si>
  <si>
    <t>김효경</t>
    <phoneticPr fontId="1" type="noConversion"/>
  </si>
  <si>
    <t>4. [DELL] S2721DS QHD 27형</t>
  </si>
  <si>
    <t>3. 리버텍 PAQ2720F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</si>
</sst>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176" fontId="0" fillId="8" borderId="0" xfId="0" applyNumberFormat="1" applyFill="1" applyAlignment="1">
      <alignment horizontal="center" vertical="center"/>
    </xf>
    <xf numFmtId="176" fontId="12" fillId="8" borderId="1" xfId="0" applyNumberFormat="1" applyFont="1" applyFill="1" applyBorder="1">
      <alignment vertical="center"/>
    </xf>
    <xf numFmtId="176" fontId="12" fillId="9" borderId="1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4" fillId="8" borderId="1" xfId="0" applyFont="1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562319</xdr:colOff>
      <xdr:row>18</xdr:row>
      <xdr:rowOff>159817</xdr:rowOff>
    </xdr:from>
    <xdr:to>
      <xdr:col>6</xdr:col>
      <xdr:colOff>222058</xdr:colOff>
      <xdr:row>26</xdr:row>
      <xdr:rowOff>181981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19" y="3912437"/>
          <a:ext cx="2161486" cy="167469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view="pageLayout" topLeftCell="A11" zoomScale="83" zoomScaleNormal="85" zoomScalePageLayoutView="83" workbookViewId="0">
      <selection activeCell="B40" sqref="B40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45">
        <v>1</v>
      </c>
      <c r="B1" s="45"/>
      <c r="C1" s="46">
        <v>2</v>
      </c>
      <c r="D1" s="46"/>
      <c r="E1" s="86" t="s">
        <v>16</v>
      </c>
      <c r="F1" s="87"/>
      <c r="G1" s="87"/>
      <c r="H1" s="87"/>
      <c r="I1" s="87"/>
      <c r="J1" s="87"/>
      <c r="K1" s="88"/>
    </row>
    <row r="2" spans="1:11" ht="17.25" x14ac:dyDescent="0.3">
      <c r="A2" s="27" t="s">
        <v>0</v>
      </c>
      <c r="B2" s="1" t="s">
        <v>41</v>
      </c>
      <c r="C2" s="28" t="s">
        <v>0</v>
      </c>
      <c r="D2" s="1" t="s">
        <v>44</v>
      </c>
      <c r="E2" s="52" t="s">
        <v>87</v>
      </c>
      <c r="F2" s="52"/>
      <c r="G2" s="50" t="s">
        <v>96</v>
      </c>
      <c r="H2" s="51"/>
      <c r="I2" s="51"/>
      <c r="J2" s="51" t="s">
        <v>97</v>
      </c>
      <c r="K2" s="51"/>
    </row>
    <row r="3" spans="1:11" x14ac:dyDescent="0.3">
      <c r="A3" s="27" t="s">
        <v>1</v>
      </c>
      <c r="B3" s="1" t="s">
        <v>43</v>
      </c>
      <c r="C3" s="28" t="s">
        <v>1</v>
      </c>
      <c r="D3" s="1" t="s">
        <v>43</v>
      </c>
      <c r="E3" s="70"/>
      <c r="F3" s="71"/>
      <c r="G3" s="69"/>
      <c r="H3" s="70"/>
      <c r="I3" s="71"/>
      <c r="J3" s="69"/>
      <c r="K3" s="71"/>
    </row>
    <row r="4" spans="1:11" x14ac:dyDescent="0.3">
      <c r="A4" s="27" t="s">
        <v>2</v>
      </c>
      <c r="B4" s="29" t="s">
        <v>45</v>
      </c>
      <c r="C4" s="28" t="s">
        <v>2</v>
      </c>
      <c r="D4" s="29" t="s">
        <v>45</v>
      </c>
      <c r="E4" s="73"/>
      <c r="F4" s="74"/>
      <c r="G4" s="72"/>
      <c r="H4" s="73"/>
      <c r="I4" s="74"/>
      <c r="J4" s="72"/>
      <c r="K4" s="74"/>
    </row>
    <row r="5" spans="1:11" x14ac:dyDescent="0.3">
      <c r="A5" s="27" t="s">
        <v>3</v>
      </c>
      <c r="B5" s="1" t="s">
        <v>50</v>
      </c>
      <c r="C5" s="28" t="s">
        <v>3</v>
      </c>
      <c r="D5" s="1" t="s">
        <v>50</v>
      </c>
      <c r="E5" s="73"/>
      <c r="F5" s="74"/>
      <c r="G5" s="72"/>
      <c r="H5" s="73"/>
      <c r="I5" s="74"/>
      <c r="J5" s="72"/>
      <c r="K5" s="74"/>
    </row>
    <row r="6" spans="1:11" x14ac:dyDescent="0.3">
      <c r="A6" s="27" t="s">
        <v>4</v>
      </c>
      <c r="B6" s="1" t="s">
        <v>51</v>
      </c>
      <c r="C6" s="28" t="s">
        <v>4</v>
      </c>
      <c r="D6" s="1" t="s">
        <v>51</v>
      </c>
      <c r="E6" s="73"/>
      <c r="F6" s="74"/>
      <c r="G6" s="72"/>
      <c r="H6" s="73"/>
      <c r="I6" s="74"/>
      <c r="J6" s="72"/>
      <c r="K6" s="74"/>
    </row>
    <row r="7" spans="1:11" x14ac:dyDescent="0.3">
      <c r="A7" s="27" t="s">
        <v>5</v>
      </c>
      <c r="B7" s="24" t="s">
        <v>46</v>
      </c>
      <c r="C7" s="28" t="s">
        <v>5</v>
      </c>
      <c r="D7" s="24" t="s">
        <v>46</v>
      </c>
      <c r="E7" s="73"/>
      <c r="F7" s="74"/>
      <c r="G7" s="72"/>
      <c r="H7" s="73"/>
      <c r="I7" s="74"/>
      <c r="J7" s="72"/>
      <c r="K7" s="74"/>
    </row>
    <row r="8" spans="1:11" x14ac:dyDescent="0.3">
      <c r="A8" s="27" t="s">
        <v>8</v>
      </c>
      <c r="B8" s="1" t="s">
        <v>60</v>
      </c>
      <c r="C8" s="28" t="s">
        <v>8</v>
      </c>
      <c r="D8" s="1" t="s">
        <v>60</v>
      </c>
      <c r="E8" s="73"/>
      <c r="F8" s="74"/>
      <c r="G8" s="72"/>
      <c r="H8" s="73"/>
      <c r="I8" s="74"/>
      <c r="J8" s="72"/>
      <c r="K8" s="74"/>
    </row>
    <row r="9" spans="1:11" x14ac:dyDescent="0.3">
      <c r="A9" s="27" t="s">
        <v>6</v>
      </c>
      <c r="B9" s="1" t="s">
        <v>47</v>
      </c>
      <c r="C9" s="28" t="s">
        <v>6</v>
      </c>
      <c r="D9" s="1" t="s">
        <v>47</v>
      </c>
      <c r="E9" s="73"/>
      <c r="F9" s="74"/>
      <c r="G9" s="72"/>
      <c r="H9" s="73"/>
      <c r="I9" s="74"/>
      <c r="J9" s="72"/>
      <c r="K9" s="74"/>
    </row>
    <row r="10" spans="1:11" x14ac:dyDescent="0.3">
      <c r="A10" s="27" t="s">
        <v>7</v>
      </c>
      <c r="B10" s="24" t="s">
        <v>78</v>
      </c>
      <c r="C10" s="28" t="s">
        <v>7</v>
      </c>
      <c r="D10" s="24" t="s">
        <v>49</v>
      </c>
      <c r="E10" s="73"/>
      <c r="F10" s="74"/>
      <c r="G10" s="72"/>
      <c r="H10" s="73"/>
      <c r="I10" s="74"/>
      <c r="J10" s="72"/>
      <c r="K10" s="74"/>
    </row>
    <row r="11" spans="1:11" ht="17.25" customHeight="1" x14ac:dyDescent="0.3">
      <c r="A11" s="27" t="s">
        <v>10</v>
      </c>
      <c r="B11" s="30">
        <v>645000</v>
      </c>
      <c r="C11" s="28" t="s">
        <v>10</v>
      </c>
      <c r="D11" s="31">
        <v>700000</v>
      </c>
      <c r="E11" s="76"/>
      <c r="F11" s="77"/>
      <c r="G11" s="75"/>
      <c r="H11" s="76"/>
      <c r="I11" s="77"/>
      <c r="J11" s="75"/>
      <c r="K11" s="77"/>
    </row>
    <row r="12" spans="1:11" x14ac:dyDescent="0.3">
      <c r="A12" s="47" t="s">
        <v>56</v>
      </c>
      <c r="B12" s="47"/>
      <c r="C12" s="48" t="s">
        <v>55</v>
      </c>
      <c r="D12" s="48"/>
      <c r="E12" s="84" t="s">
        <v>9</v>
      </c>
      <c r="F12" s="84"/>
      <c r="G12" s="49" t="s">
        <v>89</v>
      </c>
      <c r="H12" s="49"/>
      <c r="I12" s="49"/>
      <c r="J12" s="85" t="s">
        <v>88</v>
      </c>
      <c r="K12" s="85"/>
    </row>
    <row r="13" spans="1:11" x14ac:dyDescent="0.3">
      <c r="A13" s="28" t="s">
        <v>0</v>
      </c>
      <c r="B13" s="1" t="s">
        <v>44</v>
      </c>
      <c r="C13" s="39" t="s">
        <v>0</v>
      </c>
      <c r="D13" s="32" t="s">
        <v>74</v>
      </c>
      <c r="E13" s="63" t="s">
        <v>11</v>
      </c>
      <c r="F13" s="64"/>
      <c r="G13" s="69" t="s">
        <v>11</v>
      </c>
      <c r="H13" s="70"/>
      <c r="I13" s="71"/>
      <c r="J13" s="78" t="s">
        <v>95</v>
      </c>
      <c r="K13" s="71"/>
    </row>
    <row r="14" spans="1:11" x14ac:dyDescent="0.3">
      <c r="A14" s="28" t="s">
        <v>1</v>
      </c>
      <c r="B14" s="1" t="s">
        <v>43</v>
      </c>
      <c r="C14" s="39" t="s">
        <v>1</v>
      </c>
      <c r="D14" s="1" t="s">
        <v>48</v>
      </c>
      <c r="E14" s="65"/>
      <c r="F14" s="66"/>
      <c r="G14" s="72"/>
      <c r="H14" s="73"/>
      <c r="I14" s="74"/>
      <c r="J14" s="72"/>
      <c r="K14" s="74"/>
    </row>
    <row r="15" spans="1:11" x14ac:dyDescent="0.3">
      <c r="A15" s="28" t="s">
        <v>2</v>
      </c>
      <c r="B15" s="29" t="s">
        <v>45</v>
      </c>
      <c r="C15" s="39" t="s">
        <v>2</v>
      </c>
      <c r="D15" s="33" t="s">
        <v>52</v>
      </c>
      <c r="E15" s="67"/>
      <c r="F15" s="68"/>
      <c r="G15" s="75"/>
      <c r="H15" s="76"/>
      <c r="I15" s="77"/>
      <c r="J15" s="75"/>
      <c r="K15" s="77"/>
    </row>
    <row r="16" spans="1:11" x14ac:dyDescent="0.3">
      <c r="A16" s="28" t="s">
        <v>3</v>
      </c>
      <c r="B16" s="1" t="s">
        <v>50</v>
      </c>
      <c r="C16" s="39" t="s">
        <v>3</v>
      </c>
      <c r="D16" s="1" t="s">
        <v>50</v>
      </c>
      <c r="E16" s="79" t="s">
        <v>91</v>
      </c>
      <c r="F16" s="80"/>
      <c r="G16" s="81" t="s">
        <v>90</v>
      </c>
      <c r="H16" s="82"/>
      <c r="I16" s="83"/>
      <c r="J16" s="81" t="s">
        <v>94</v>
      </c>
      <c r="K16" s="83"/>
    </row>
    <row r="17" spans="1:11" x14ac:dyDescent="0.3">
      <c r="A17" s="28" t="s">
        <v>4</v>
      </c>
      <c r="B17" s="1" t="s">
        <v>53</v>
      </c>
      <c r="C17" s="39" t="s">
        <v>4</v>
      </c>
      <c r="D17" s="1" t="s">
        <v>53</v>
      </c>
      <c r="E17" s="53">
        <v>229000</v>
      </c>
      <c r="F17" s="54"/>
      <c r="G17" s="55">
        <v>150000</v>
      </c>
      <c r="H17" s="55"/>
      <c r="I17" s="55"/>
      <c r="J17" s="55">
        <v>168000</v>
      </c>
      <c r="K17" s="56"/>
    </row>
    <row r="18" spans="1:11" ht="17.25" x14ac:dyDescent="0.3">
      <c r="A18" s="28" t="s">
        <v>5</v>
      </c>
      <c r="B18" s="24" t="s">
        <v>46</v>
      </c>
      <c r="C18" s="39" t="s">
        <v>5</v>
      </c>
      <c r="D18" s="24" t="s">
        <v>46</v>
      </c>
      <c r="E18" s="57" t="s">
        <v>98</v>
      </c>
      <c r="F18" s="58"/>
      <c r="G18" s="59"/>
      <c r="H18" s="60" t="s">
        <v>17</v>
      </c>
      <c r="I18" s="61"/>
      <c r="J18" s="61"/>
      <c r="K18" s="62"/>
    </row>
    <row r="19" spans="1:11" x14ac:dyDescent="0.3">
      <c r="A19" s="28" t="s">
        <v>8</v>
      </c>
      <c r="B19" s="1" t="s">
        <v>60</v>
      </c>
      <c r="C19" s="39" t="s">
        <v>8</v>
      </c>
      <c r="D19" s="1" t="s">
        <v>60</v>
      </c>
      <c r="E19" s="49"/>
      <c r="F19" s="49"/>
      <c r="G19" s="49"/>
      <c r="H19" s="49"/>
      <c r="I19" s="49"/>
      <c r="J19" s="49"/>
      <c r="K19" s="49"/>
    </row>
    <row r="20" spans="1:11" x14ac:dyDescent="0.3">
      <c r="A20" s="28" t="s">
        <v>6</v>
      </c>
      <c r="B20" s="1" t="s">
        <v>47</v>
      </c>
      <c r="C20" s="39" t="s">
        <v>6</v>
      </c>
      <c r="D20" s="1" t="s">
        <v>47</v>
      </c>
      <c r="E20" s="49"/>
      <c r="F20" s="49"/>
      <c r="G20" s="49"/>
      <c r="H20" s="49"/>
      <c r="I20" s="49"/>
      <c r="J20" s="49"/>
      <c r="K20" s="49"/>
    </row>
    <row r="21" spans="1:11" x14ac:dyDescent="0.3">
      <c r="A21" s="28" t="s">
        <v>7</v>
      </c>
      <c r="B21" s="24" t="s">
        <v>49</v>
      </c>
      <c r="C21" s="39" t="s">
        <v>7</v>
      </c>
      <c r="D21" s="24" t="s">
        <v>49</v>
      </c>
      <c r="E21" s="49"/>
      <c r="F21" s="49"/>
      <c r="G21" s="49"/>
      <c r="H21" s="49"/>
      <c r="I21" s="49"/>
      <c r="J21" s="49"/>
      <c r="K21" s="49"/>
    </row>
    <row r="22" spans="1:11" x14ac:dyDescent="0.3">
      <c r="A22" s="28" t="s">
        <v>10</v>
      </c>
      <c r="B22" s="31">
        <v>820000</v>
      </c>
      <c r="C22" s="39" t="s">
        <v>10</v>
      </c>
      <c r="D22" s="40">
        <v>900000</v>
      </c>
      <c r="E22" s="49"/>
      <c r="F22" s="49"/>
      <c r="G22" s="49"/>
      <c r="H22" s="49"/>
      <c r="I22" s="49"/>
      <c r="J22" s="49"/>
      <c r="K22" s="49"/>
    </row>
    <row r="23" spans="1:11" x14ac:dyDescent="0.3">
      <c r="A23" s="45" t="s">
        <v>57</v>
      </c>
      <c r="B23" s="45"/>
      <c r="C23" s="46" t="s">
        <v>58</v>
      </c>
      <c r="D23" s="46"/>
      <c r="E23" s="49"/>
      <c r="F23" s="49"/>
      <c r="G23" s="49"/>
      <c r="H23" s="49"/>
      <c r="I23" s="49"/>
      <c r="J23" s="49"/>
      <c r="K23" s="49"/>
    </row>
    <row r="24" spans="1:11" x14ac:dyDescent="0.3">
      <c r="A24" s="27" t="s">
        <v>0</v>
      </c>
      <c r="B24" s="1" t="s">
        <v>73</v>
      </c>
      <c r="C24" s="28" t="s">
        <v>0</v>
      </c>
      <c r="D24" s="32" t="s">
        <v>62</v>
      </c>
      <c r="E24" s="49"/>
      <c r="F24" s="49"/>
      <c r="G24" s="49"/>
      <c r="H24" s="49"/>
      <c r="I24" s="49"/>
      <c r="J24" s="49"/>
      <c r="K24" s="49"/>
    </row>
    <row r="25" spans="1:11" x14ac:dyDescent="0.3">
      <c r="A25" s="27" t="s">
        <v>1</v>
      </c>
      <c r="B25" s="32" t="s">
        <v>48</v>
      </c>
      <c r="C25" s="28" t="s">
        <v>1</v>
      </c>
      <c r="D25" s="32" t="s">
        <v>65</v>
      </c>
      <c r="E25" s="49"/>
      <c r="F25" s="49"/>
      <c r="G25" s="49"/>
      <c r="H25" s="49"/>
      <c r="I25" s="49"/>
      <c r="J25" s="49"/>
      <c r="K25" s="49"/>
    </row>
    <row r="26" spans="1:11" x14ac:dyDescent="0.3">
      <c r="A26" s="27" t="s">
        <v>2</v>
      </c>
      <c r="B26" s="33" t="s">
        <v>52</v>
      </c>
      <c r="C26" s="28" t="s">
        <v>2</v>
      </c>
      <c r="D26" s="33" t="s">
        <v>64</v>
      </c>
      <c r="E26" s="49"/>
      <c r="F26" s="49"/>
      <c r="G26" s="49"/>
      <c r="H26" s="49"/>
      <c r="I26" s="49"/>
      <c r="J26" s="49"/>
      <c r="K26" s="49"/>
    </row>
    <row r="27" spans="1:11" x14ac:dyDescent="0.3">
      <c r="A27" s="27" t="s">
        <v>3</v>
      </c>
      <c r="B27" s="1" t="s">
        <v>50</v>
      </c>
      <c r="C27" s="28" t="s">
        <v>3</v>
      </c>
      <c r="D27" s="32" t="s">
        <v>67</v>
      </c>
      <c r="E27" s="49"/>
      <c r="F27" s="49"/>
      <c r="G27" s="49"/>
      <c r="H27" s="49"/>
      <c r="I27" s="49"/>
      <c r="J27" s="49"/>
      <c r="K27" s="49"/>
    </row>
    <row r="28" spans="1:11" x14ac:dyDescent="0.3">
      <c r="A28" s="27" t="s">
        <v>4</v>
      </c>
      <c r="B28" s="1" t="s">
        <v>66</v>
      </c>
      <c r="C28" s="28" t="s">
        <v>4</v>
      </c>
      <c r="D28" s="1" t="s">
        <v>66</v>
      </c>
      <c r="E28" s="49"/>
      <c r="F28" s="49"/>
      <c r="G28" s="49"/>
      <c r="H28" s="49"/>
      <c r="I28" s="49"/>
      <c r="J28" s="49"/>
      <c r="K28" s="49"/>
    </row>
    <row r="29" spans="1:11" x14ac:dyDescent="0.3">
      <c r="A29" s="27" t="s">
        <v>5</v>
      </c>
      <c r="B29" s="24" t="s">
        <v>46</v>
      </c>
      <c r="C29" s="28" t="s">
        <v>5</v>
      </c>
      <c r="D29" s="24" t="s">
        <v>42</v>
      </c>
      <c r="E29" s="79" t="s">
        <v>92</v>
      </c>
      <c r="F29" s="89"/>
      <c r="G29" s="80"/>
      <c r="H29" s="81" t="s">
        <v>88</v>
      </c>
      <c r="I29" s="82"/>
      <c r="J29" s="82"/>
      <c r="K29" s="83"/>
    </row>
    <row r="30" spans="1:11" x14ac:dyDescent="0.3">
      <c r="A30" s="27" t="s">
        <v>8</v>
      </c>
      <c r="B30" s="1" t="s">
        <v>79</v>
      </c>
      <c r="C30" s="28" t="s">
        <v>8</v>
      </c>
      <c r="D30" s="1" t="s">
        <v>79</v>
      </c>
      <c r="E30" s="63" t="s">
        <v>12</v>
      </c>
      <c r="F30" s="90"/>
      <c r="G30" s="64"/>
      <c r="H30" s="69" t="s">
        <v>13</v>
      </c>
      <c r="I30" s="70"/>
      <c r="J30" s="70"/>
      <c r="K30" s="71"/>
    </row>
    <row r="31" spans="1:11" x14ac:dyDescent="0.3">
      <c r="A31" s="27" t="s">
        <v>6</v>
      </c>
      <c r="B31" s="32" t="s">
        <v>84</v>
      </c>
      <c r="C31" s="28" t="s">
        <v>6</v>
      </c>
      <c r="D31" s="32" t="s">
        <v>84</v>
      </c>
      <c r="E31" s="67"/>
      <c r="F31" s="91"/>
      <c r="G31" s="68"/>
      <c r="H31" s="75"/>
      <c r="I31" s="76"/>
      <c r="J31" s="76"/>
      <c r="K31" s="77"/>
    </row>
    <row r="32" spans="1:11" x14ac:dyDescent="0.3">
      <c r="A32" s="27" t="s">
        <v>7</v>
      </c>
      <c r="B32" s="24" t="s">
        <v>78</v>
      </c>
      <c r="C32" s="28" t="s">
        <v>7</v>
      </c>
      <c r="D32" s="41" t="s">
        <v>81</v>
      </c>
      <c r="E32" s="79" t="s">
        <v>93</v>
      </c>
      <c r="F32" s="89"/>
      <c r="G32" s="80"/>
      <c r="H32" s="81" t="s">
        <v>14</v>
      </c>
      <c r="I32" s="82"/>
      <c r="J32" s="82"/>
      <c r="K32" s="83"/>
    </row>
    <row r="33" spans="1:11" x14ac:dyDescent="0.3">
      <c r="A33" s="27" t="s">
        <v>10</v>
      </c>
      <c r="B33" s="30">
        <v>1140000</v>
      </c>
      <c r="C33" s="28" t="s">
        <v>10</v>
      </c>
      <c r="D33" s="31">
        <v>1270000</v>
      </c>
      <c r="E33" s="53">
        <v>340000</v>
      </c>
      <c r="F33" s="93"/>
      <c r="G33" s="54"/>
      <c r="H33" s="53">
        <v>370000</v>
      </c>
      <c r="I33" s="93"/>
      <c r="J33" s="93"/>
      <c r="K33" s="54"/>
    </row>
    <row r="34" spans="1:11" ht="16.5" customHeight="1" x14ac:dyDescent="0.3">
      <c r="A34" s="42" t="s">
        <v>59</v>
      </c>
      <c r="B34" s="43"/>
      <c r="C34" s="44" t="s">
        <v>85</v>
      </c>
      <c r="D34" s="44"/>
      <c r="E34" s="4"/>
      <c r="F34" s="4"/>
      <c r="G34" s="4"/>
      <c r="H34" s="4"/>
      <c r="I34" s="4"/>
      <c r="J34" s="4"/>
    </row>
    <row r="35" spans="1:11" ht="17.25" thickBot="1" x14ac:dyDescent="0.35">
      <c r="A35" s="37" t="s">
        <v>0</v>
      </c>
      <c r="B35" s="32" t="s">
        <v>62</v>
      </c>
      <c r="C35" s="35" t="s">
        <v>0</v>
      </c>
      <c r="D35" s="32" t="s">
        <v>75</v>
      </c>
    </row>
    <row r="36" spans="1:11" ht="16.5" customHeight="1" thickTop="1" x14ac:dyDescent="0.3">
      <c r="A36" s="37" t="s">
        <v>1</v>
      </c>
      <c r="B36" s="1" t="s">
        <v>71</v>
      </c>
      <c r="C36" s="35" t="s">
        <v>1</v>
      </c>
      <c r="D36" s="32" t="s">
        <v>72</v>
      </c>
      <c r="E36" s="94" t="s">
        <v>15</v>
      </c>
      <c r="F36" s="95"/>
      <c r="G36" s="95"/>
      <c r="H36" s="95" t="s">
        <v>105</v>
      </c>
      <c r="I36" s="95"/>
      <c r="J36" s="95"/>
      <c r="K36" s="96"/>
    </row>
    <row r="37" spans="1:11" ht="16.5" customHeight="1" x14ac:dyDescent="0.3">
      <c r="A37" s="37" t="s">
        <v>2</v>
      </c>
      <c r="B37" s="29" t="s">
        <v>64</v>
      </c>
      <c r="C37" s="35" t="s">
        <v>2</v>
      </c>
      <c r="D37" s="33" t="s">
        <v>70</v>
      </c>
      <c r="E37" s="25">
        <v>1</v>
      </c>
      <c r="F37" s="5" t="s">
        <v>99</v>
      </c>
      <c r="G37" s="7">
        <v>150000</v>
      </c>
      <c r="H37" s="2">
        <v>1</v>
      </c>
      <c r="I37" s="100" t="s">
        <v>33</v>
      </c>
      <c r="J37" s="101"/>
      <c r="K37" s="9">
        <v>60000</v>
      </c>
    </row>
    <row r="38" spans="1:11" ht="16.5" customHeight="1" thickBot="1" x14ac:dyDescent="0.35">
      <c r="A38" s="37" t="s">
        <v>3</v>
      </c>
      <c r="B38" s="1" t="s">
        <v>63</v>
      </c>
      <c r="C38" s="35" t="s">
        <v>3</v>
      </c>
      <c r="D38" s="32" t="s">
        <v>76</v>
      </c>
      <c r="E38" s="26">
        <v>2</v>
      </c>
      <c r="F38" s="6" t="s">
        <v>100</v>
      </c>
      <c r="G38" s="8">
        <v>220000</v>
      </c>
      <c r="H38" s="3">
        <v>2</v>
      </c>
      <c r="I38" s="100" t="s">
        <v>34</v>
      </c>
      <c r="J38" s="101"/>
      <c r="K38" s="10">
        <v>70000</v>
      </c>
    </row>
    <row r="39" spans="1:11" ht="16.5" customHeight="1" thickTop="1" x14ac:dyDescent="0.3">
      <c r="A39" s="37" t="s">
        <v>4</v>
      </c>
      <c r="B39" s="1" t="s">
        <v>54</v>
      </c>
      <c r="C39" s="35" t="s">
        <v>4</v>
      </c>
      <c r="D39" s="32" t="s">
        <v>77</v>
      </c>
      <c r="E39" s="98" t="s">
        <v>102</v>
      </c>
      <c r="F39" s="99"/>
      <c r="G39" s="99"/>
      <c r="H39" s="97" t="s">
        <v>101</v>
      </c>
      <c r="I39" s="97"/>
      <c r="J39" s="97"/>
      <c r="K39" s="97"/>
    </row>
    <row r="40" spans="1:11" x14ac:dyDescent="0.3">
      <c r="A40" s="37" t="s">
        <v>5</v>
      </c>
      <c r="B40" s="24" t="s">
        <v>68</v>
      </c>
      <c r="C40" s="35" t="s">
        <v>5</v>
      </c>
      <c r="D40" s="34" t="s">
        <v>69</v>
      </c>
      <c r="G40" s="102" t="s">
        <v>40</v>
      </c>
      <c r="H40" s="103"/>
      <c r="I40" s="103"/>
      <c r="J40" s="103"/>
      <c r="K40" s="103"/>
    </row>
    <row r="41" spans="1:11" ht="16.5" customHeight="1" x14ac:dyDescent="0.3">
      <c r="A41" s="37" t="s">
        <v>8</v>
      </c>
      <c r="B41" s="1" t="s">
        <v>79</v>
      </c>
      <c r="C41" s="35" t="s">
        <v>8</v>
      </c>
      <c r="D41" s="1" t="s">
        <v>80</v>
      </c>
      <c r="G41" s="103"/>
      <c r="H41" s="103"/>
      <c r="I41" s="103"/>
      <c r="J41" s="103"/>
      <c r="K41" s="103"/>
    </row>
    <row r="42" spans="1:11" ht="16.5" customHeight="1" x14ac:dyDescent="0.3">
      <c r="A42" s="37" t="s">
        <v>6</v>
      </c>
      <c r="B42" s="32" t="s">
        <v>84</v>
      </c>
      <c r="C42" s="35" t="s">
        <v>6</v>
      </c>
      <c r="D42" s="32" t="s">
        <v>83</v>
      </c>
      <c r="G42" s="103"/>
      <c r="H42" s="103"/>
      <c r="I42" s="103"/>
      <c r="J42" s="103"/>
      <c r="K42" s="103"/>
    </row>
    <row r="43" spans="1:11" ht="16.5" customHeight="1" x14ac:dyDescent="0.3">
      <c r="A43" s="37" t="s">
        <v>7</v>
      </c>
      <c r="B43" s="41" t="s">
        <v>81</v>
      </c>
      <c r="C43" s="35" t="s">
        <v>7</v>
      </c>
      <c r="D43" s="41" t="s">
        <v>82</v>
      </c>
      <c r="G43" s="103"/>
      <c r="H43" s="103"/>
      <c r="I43" s="103"/>
      <c r="J43" s="103"/>
      <c r="K43" s="103"/>
    </row>
    <row r="44" spans="1:11" x14ac:dyDescent="0.3">
      <c r="A44" s="37" t="s">
        <v>10</v>
      </c>
      <c r="B44" s="38">
        <v>1410000</v>
      </c>
      <c r="C44" s="35" t="s">
        <v>10</v>
      </c>
      <c r="D44" s="36">
        <v>2750000</v>
      </c>
      <c r="G44" s="103"/>
      <c r="H44" s="103"/>
      <c r="I44" s="103"/>
      <c r="J44" s="103"/>
      <c r="K44" s="103"/>
    </row>
    <row r="45" spans="1:11" ht="16.5" customHeight="1" x14ac:dyDescent="0.3">
      <c r="C45" s="90" t="s">
        <v>86</v>
      </c>
      <c r="D45" s="90"/>
      <c r="E45" s="12"/>
      <c r="F45" s="11"/>
      <c r="G45" s="103"/>
      <c r="H45" s="103"/>
      <c r="I45" s="103"/>
      <c r="J45" s="103"/>
      <c r="K45" s="103"/>
    </row>
    <row r="46" spans="1:11" ht="16.5" customHeight="1" x14ac:dyDescent="0.3">
      <c r="A46" s="73"/>
      <c r="B46" s="73"/>
      <c r="C46" s="73"/>
      <c r="D46" s="73"/>
      <c r="E46" s="11"/>
      <c r="F46" s="11"/>
      <c r="G46" s="103"/>
      <c r="H46" s="103"/>
      <c r="I46" s="103"/>
      <c r="J46" s="103"/>
      <c r="K46" s="103"/>
    </row>
    <row r="47" spans="1:11" ht="16.5" customHeight="1" x14ac:dyDescent="0.3">
      <c r="E47" s="104"/>
      <c r="F47" s="104"/>
      <c r="G47" s="103"/>
      <c r="H47" s="103"/>
      <c r="I47" s="103"/>
      <c r="J47" s="103"/>
      <c r="K47" s="103"/>
    </row>
    <row r="48" spans="1:11" ht="16.5" customHeight="1" x14ac:dyDescent="0.3">
      <c r="E48" s="92" t="s">
        <v>61</v>
      </c>
      <c r="F48" s="92"/>
      <c r="G48" s="11"/>
      <c r="H48" s="11"/>
      <c r="I48" s="11"/>
      <c r="J48" s="11"/>
      <c r="K48" s="11"/>
    </row>
  </sheetData>
  <mergeCells count="50">
    <mergeCell ref="A46:D46"/>
    <mergeCell ref="C45:D45"/>
    <mergeCell ref="H39:K39"/>
    <mergeCell ref="E39:G39"/>
    <mergeCell ref="I37:J37"/>
    <mergeCell ref="I38:J38"/>
    <mergeCell ref="G40:K47"/>
    <mergeCell ref="E47:F47"/>
    <mergeCell ref="E48:F48"/>
    <mergeCell ref="E33:G33"/>
    <mergeCell ref="H33:K33"/>
    <mergeCell ref="E36:G36"/>
    <mergeCell ref="H36:K36"/>
    <mergeCell ref="E29:G29"/>
    <mergeCell ref="H29:K29"/>
    <mergeCell ref="E30:G31"/>
    <mergeCell ref="H30:K31"/>
    <mergeCell ref="E32:G32"/>
    <mergeCell ref="H32:K32"/>
    <mergeCell ref="E12:F12"/>
    <mergeCell ref="G12:I12"/>
    <mergeCell ref="J12:K12"/>
    <mergeCell ref="E1:K1"/>
    <mergeCell ref="E3:F11"/>
    <mergeCell ref="G3:I11"/>
    <mergeCell ref="J3:K11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A34:B34"/>
    <mergeCell ref="C34:D34"/>
    <mergeCell ref="A1:B1"/>
    <mergeCell ref="C1:D1"/>
    <mergeCell ref="A12:B12"/>
    <mergeCell ref="C12:D12"/>
    <mergeCell ref="A23:B23"/>
    <mergeCell ref="C23:D23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workbookViewId="0">
      <selection activeCell="B3" sqref="B3"/>
    </sheetView>
  </sheetViews>
  <sheetFormatPr defaultColWidth="9"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18</v>
      </c>
      <c r="C1" s="13" t="s">
        <v>19</v>
      </c>
      <c r="E1" s="13" t="s">
        <v>19</v>
      </c>
      <c r="G1" s="13" t="s">
        <v>20</v>
      </c>
      <c r="I1" s="13" t="s">
        <v>21</v>
      </c>
      <c r="K1" s="13" t="s">
        <v>25</v>
      </c>
    </row>
    <row r="2" spans="1:12" ht="16.5" customHeight="1" x14ac:dyDescent="0.3">
      <c r="A2" s="13" t="s">
        <v>28</v>
      </c>
      <c r="B2" s="13">
        <v>0</v>
      </c>
      <c r="C2" s="13" t="s">
        <v>28</v>
      </c>
      <c r="D2" s="13">
        <v>0</v>
      </c>
      <c r="E2" s="13" t="s">
        <v>28</v>
      </c>
      <c r="F2" s="13">
        <v>0</v>
      </c>
      <c r="G2" s="13" t="s">
        <v>28</v>
      </c>
      <c r="H2" s="13">
        <v>0</v>
      </c>
      <c r="I2" s="13" t="s">
        <v>28</v>
      </c>
      <c r="J2" s="13">
        <v>0</v>
      </c>
      <c r="K2" s="13" t="s">
        <v>104</v>
      </c>
      <c r="L2" s="13">
        <v>0</v>
      </c>
    </row>
    <row r="3" spans="1:12" ht="16.5" customHeight="1" x14ac:dyDescent="0.3">
      <c r="A3" s="13">
        <v>1</v>
      </c>
      <c r="B3" s="20">
        <f>참고자료!B11</f>
        <v>645000</v>
      </c>
      <c r="C3" s="13" t="str">
        <f>참고자료!E2</f>
        <v>1. DELL P2422★</v>
      </c>
      <c r="D3" s="20">
        <f>참고자료!E17</f>
        <v>229000</v>
      </c>
      <c r="E3" s="13" t="str">
        <f>참고자료!E2</f>
        <v>1. DELL P2422★</v>
      </c>
      <c r="F3" s="13">
        <f>참고자료!E17</f>
        <v>229000</v>
      </c>
      <c r="G3" s="14" t="s">
        <v>31</v>
      </c>
      <c r="H3" s="20">
        <f>참고자료!G37</f>
        <v>150000</v>
      </c>
      <c r="I3" s="13" t="s">
        <v>33</v>
      </c>
      <c r="J3" s="20">
        <v>60000</v>
      </c>
      <c r="K3" s="13" t="s">
        <v>29</v>
      </c>
      <c r="L3" s="20">
        <v>0</v>
      </c>
    </row>
    <row r="4" spans="1:12" ht="17.25" customHeight="1" thickBot="1" x14ac:dyDescent="0.35">
      <c r="A4" s="13">
        <v>2</v>
      </c>
      <c r="B4" s="20">
        <f>참고자료!D11</f>
        <v>700000</v>
      </c>
      <c r="C4" s="13" t="str">
        <f>참고자료!G2</f>
        <v>2. 삼성전자 S24R35A</v>
      </c>
      <c r="D4" s="20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32</v>
      </c>
      <c r="H4" s="20">
        <f>참고자료!G38</f>
        <v>220000</v>
      </c>
      <c r="I4" s="13" t="s">
        <v>34</v>
      </c>
      <c r="J4" s="20">
        <v>70000</v>
      </c>
      <c r="K4" s="13" t="s">
        <v>30</v>
      </c>
      <c r="L4" s="13">
        <v>0</v>
      </c>
    </row>
    <row r="5" spans="1:12" ht="17.25" thickTop="1" x14ac:dyDescent="0.3">
      <c r="A5" s="13">
        <v>3</v>
      </c>
      <c r="B5" s="20">
        <f>참고자료!B22</f>
        <v>820000</v>
      </c>
      <c r="C5" s="13" t="str">
        <f>참고자료!J2</f>
        <v>3. 리버텍 PAQ2720F</v>
      </c>
      <c r="D5" s="20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20">
        <f>참고자료!D22</f>
        <v>900000</v>
      </c>
      <c r="C6" s="13" t="str">
        <f>참고자료!E18</f>
        <v>4. [DELL] S2721DS QHD 27형</v>
      </c>
      <c r="D6" s="20">
        <f>참고자료!E33</f>
        <v>340000</v>
      </c>
      <c r="E6" s="13" t="str">
        <f>참고자료!E18</f>
        <v>4. [DELL] S2721DS QHD 27형</v>
      </c>
      <c r="F6" s="13">
        <f>참고자료!E33</f>
        <v>340000</v>
      </c>
    </row>
    <row r="7" spans="1:12" x14ac:dyDescent="0.3">
      <c r="A7" s="13">
        <v>5</v>
      </c>
      <c r="B7" s="20">
        <f>참고자료!B33</f>
        <v>1140000</v>
      </c>
      <c r="C7" s="13" t="str">
        <f>참고자료!H18</f>
        <v>5. 삼성전자 WQHD 34형 LS34J550</v>
      </c>
      <c r="D7" s="20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20">
        <f>참고자료!D33</f>
        <v>1270000</v>
      </c>
    </row>
    <row r="9" spans="1:12" ht="18" customHeight="1" x14ac:dyDescent="0.3">
      <c r="A9" s="13">
        <v>7</v>
      </c>
      <c r="B9" s="20">
        <f>참고자료!B44</f>
        <v>1410000</v>
      </c>
    </row>
    <row r="10" spans="1:12" ht="18" customHeight="1" x14ac:dyDescent="0.3">
      <c r="A10" s="13">
        <v>8</v>
      </c>
      <c r="B10" s="20">
        <f>참고자료!D44</f>
        <v>2750000</v>
      </c>
    </row>
    <row r="11" spans="1:12" x14ac:dyDescent="0.3">
      <c r="A11" s="13" t="s">
        <v>26</v>
      </c>
      <c r="B11" s="13" t="s">
        <v>18</v>
      </c>
      <c r="C11" s="13" t="s">
        <v>19</v>
      </c>
      <c r="D11" s="13" t="s">
        <v>19</v>
      </c>
      <c r="E11" s="13" t="s">
        <v>20</v>
      </c>
      <c r="F11" s="13" t="s">
        <v>21</v>
      </c>
      <c r="G11" s="13" t="s">
        <v>25</v>
      </c>
      <c r="H11" s="13" t="s">
        <v>23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1410000</v>
      </c>
      <c r="C12" s="13">
        <f>IF(견적!D2='2'!C2,'2'!D2,IF(견적!D2='2'!C3,'2'!D3,IF(견적!D2='2'!C4,'2'!D4,IF(견적!D2='2'!C5,'2'!D5,IF(견적!D2='2'!C6,'2'!D6,IF(견적!D2='2'!C7,'2'!D7))))))</f>
        <v>0</v>
      </c>
      <c r="D12" s="13">
        <f>IF(견적!D2='2'!C2,'2'!D2,IF(견적!D2='2'!C3,'2'!D3,IF(견적!D2='2'!C4,'2'!D4,IF(견적!D2='2'!C5,'2'!D5,IF(견적!D2='2'!C6,'2'!D6,IF(견적!D2='2'!C7,'2'!D7))))))</f>
        <v>0</v>
      </c>
      <c r="E12" s="13">
        <f>IF(견적!E2='2'!G2,'2'!H2,IF(견적!E2='2'!G3,'2'!H3,IF(견적!E2='2'!G4,'2'!H4)))</f>
        <v>0</v>
      </c>
      <c r="F12" s="13">
        <f>IF(견적!F2='2'!I2,'2'!J2,IF(견적!F2='2'!I3,'2'!J3,IF(견적!F2='2'!I4,'2'!J4)))</f>
        <v>0</v>
      </c>
      <c r="G12" s="13">
        <f>IF(견적!G2='2'!K2,'2'!L2,IF(견적!G2='2'!K3,'2'!L3,IF(견적!G2='2'!K4,'2'!L4)))</f>
        <v>0</v>
      </c>
      <c r="H12" s="13">
        <f>SUM(B12:G12)</f>
        <v>1410000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900000</v>
      </c>
      <c r="C13" s="13">
        <f>IF(견적!C3='2'!C2,'2'!D2,IF(견적!C3='2'!C3,'2'!D3,IF(견적!C3='2'!C4,'2'!D4,IF(견적!C3='2'!C5,'2'!D5,IF(견적!C3='2'!C6,'2'!D6,IF(견적!C3='2'!C7,'2'!D7))))))</f>
        <v>340000</v>
      </c>
      <c r="D13" s="13">
        <f>IF(견적!D3='2'!C2,'2'!D2,IF(견적!D3='2'!C3,'2'!D3,IF(견적!D3='2'!C4,'2'!D4,IF(견적!D3='2'!C5,'2'!D5,IF(견적!D3='2'!C6,'2'!D6,IF(견적!D3='2'!C7,'2'!D7))))))</f>
        <v>0</v>
      </c>
      <c r="E13" s="13">
        <f>IF(견적!E3='2'!G2,'2'!H2,IF(견적!E3='2'!G3,'2'!H3,IF(견적!E3='2'!G4,'2'!H4)))</f>
        <v>0</v>
      </c>
      <c r="F13" s="13">
        <f>IF(견적!F3='2'!I2,'2'!J2,IF(견적!F3='2'!I3,'2'!J3,IF(견적!F3='2'!I4,'2'!J4)))</f>
        <v>0</v>
      </c>
      <c r="G13" s="13">
        <f>IF(견적!G3='2'!K2,'2'!L2,IF(견적!G3='2'!K3,'2'!L3,IF(견적!G3='2'!K4,'2'!L4)))</f>
        <v>0</v>
      </c>
      <c r="H13" s="13">
        <f t="shared" ref="H13:H38" si="0">SUM(B13:G13)</f>
        <v>1240000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1410000</v>
      </c>
      <c r="C14" s="13">
        <f>IF(견적!C4='2'!C2,'2'!D2,IF(견적!C4='2'!C3,'2'!D3,IF(견적!C4='2'!C4,'2'!D4,IF(견적!C4='2'!C5,'2'!D5,IF(견적!C4='2'!C6,'2'!D6,IF(견적!C4='2'!C7,'2'!D7))))))</f>
        <v>168000</v>
      </c>
      <c r="D14" s="13">
        <f>IF(견적!D4='2'!C2,'2'!D2,IF(견적!D4='2'!C3,'2'!D3,IF(견적!D4='2'!C4,'2'!D4,IF(견적!D4='2'!C5,'2'!D5,IF(견적!D4='2'!C6,'2'!D6,IF(견적!D4='2'!C7,'2'!D7))))))</f>
        <v>0</v>
      </c>
      <c r="E14" s="13">
        <f>IF(견적!E4='2'!G2,'2'!H2,IF(견적!E4='2'!G3,'2'!H3,IF(견적!E4='2'!G4,'2'!H4)))</f>
        <v>0</v>
      </c>
      <c r="F14" s="13">
        <f>IF(견적!F4='2'!I2,'2'!J2,IF(견적!F4='2'!I3,'2'!J3,IF(견적!F4='2'!I4,'2'!J4)))</f>
        <v>0</v>
      </c>
      <c r="G14" s="13">
        <f>IF(견적!G4='2'!K2,'2'!L2,IF(견적!G4='2'!K3,'2'!L3,IF(견적!G4='2'!K4,'2'!L4)))</f>
        <v>0</v>
      </c>
      <c r="H14" s="13">
        <f t="shared" si="0"/>
        <v>1578000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900000</v>
      </c>
      <c r="C15" s="13">
        <f>IF(견적!C5='2'!C2,'2'!D2,IF(견적!C5='2'!C3,'2'!D3,IF(견적!C5='2'!C4,'2'!D4,IF(견적!C5='2'!C5,'2'!D5,IF(견적!C5='2'!C6,'2'!D6,IF(견적!C5='2'!C7,'2'!D7))))))</f>
        <v>340000</v>
      </c>
      <c r="D15" s="13">
        <f>IF(견적!D5='2'!C2,'2'!D2,IF(견적!D5='2'!C3,'2'!D3,IF(견적!D5='2'!C4,'2'!D4,IF(견적!D5='2'!C5,'2'!D5,IF(견적!D5='2'!C6,'2'!D6,IF(견적!D5='2'!C7,'2'!D7))))))</f>
        <v>0</v>
      </c>
      <c r="E15" s="13">
        <f>IF(견적!E5='2'!G2,'2'!H2,IF(견적!E5='2'!G3,'2'!H3,IF(견적!E5='2'!G4,'2'!H4)))</f>
        <v>0</v>
      </c>
      <c r="F15" s="13">
        <f>IF(견적!F5='2'!I2,'2'!J2,IF(견적!F5='2'!I3,'2'!J3,IF(견적!F5='2'!I4,'2'!J4)))</f>
        <v>0</v>
      </c>
      <c r="G15" s="13">
        <f>IF(견적!G5='2'!K2,'2'!L2,IF(견적!G5='2'!K3,'2'!L3,IF(견적!G5='2'!K4,'2'!L4)))</f>
        <v>0</v>
      </c>
      <c r="H15" s="13">
        <f t="shared" si="0"/>
        <v>1240000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900000</v>
      </c>
      <c r="C16" s="13">
        <f>IF(견적!C6='2'!C2,'2'!D2,IF(견적!C6='2'!C3,'2'!D3,IF(견적!C6='2'!C4,'2'!D4,IF(견적!C6='2'!C5,'2'!D5,IF(견적!C6='2'!C6,'2'!D6,IF(견적!C6='2'!C7,'2'!D7))))))</f>
        <v>0</v>
      </c>
      <c r="D16" s="13">
        <f>IF(견적!D6='2'!C2,'2'!D2,IF(견적!D6='2'!C3,'2'!D3,IF(견적!D6='2'!C4,'2'!D4,IF(견적!D6='2'!C5,'2'!D5,IF(견적!D6='2'!C6,'2'!D6,IF(견적!D6='2'!C7,'2'!D7))))))</f>
        <v>0</v>
      </c>
      <c r="E16" s="13">
        <f>IF(견적!E6='2'!G2,'2'!H2,IF(견적!E6='2'!G3,'2'!H3,IF(견적!E6='2'!G4,'2'!H4)))</f>
        <v>0</v>
      </c>
      <c r="F16" s="13">
        <f>IF(견적!F6='2'!I2,'2'!J2,IF(견적!F6='2'!I3,'2'!J3,IF(견적!F6='2'!I4,'2'!J4)))</f>
        <v>0</v>
      </c>
      <c r="G16" s="13">
        <f>IF(견적!G6='2'!K2,'2'!L2,IF(견적!G6='2'!K3,'2'!L3,IF(견적!G6='2'!K4,'2'!L4)))</f>
        <v>0</v>
      </c>
      <c r="H16" s="13">
        <f t="shared" si="0"/>
        <v>900000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900000</v>
      </c>
      <c r="C17" s="13">
        <f>IF(견적!C7='2'!C2,'2'!D2,IF(견적!C7='2'!C3,'2'!D3,IF(견적!C7='2'!C4,'2'!D4,IF(견적!C7='2'!C5,'2'!D5,IF(견적!C7='2'!C6,'2'!D6,IF(견적!C7='2'!C7,'2'!D7))))))</f>
        <v>0</v>
      </c>
      <c r="D17" s="13">
        <f>IF(견적!D7='2'!C2,'2'!D2,IF(견적!D7='2'!C3,'2'!D3,IF(견적!D7='2'!C4,'2'!D4,IF(견적!D7='2'!C5,'2'!D5,IF(견적!D7='2'!C6,'2'!D6,IF(견적!D7='2'!C7,'2'!D7))))))</f>
        <v>0</v>
      </c>
      <c r="E17" s="13">
        <f>IF(견적!E7='2'!G2,'2'!H2,IF(견적!E7='2'!G3,'2'!H3,IF(견적!E7='2'!G4,'2'!H4)))</f>
        <v>0</v>
      </c>
      <c r="F17" s="13">
        <f>IF(견적!F7='2'!I2,'2'!J2,IF(견적!F7='2'!I3,'2'!J3,IF(견적!F7='2'!I4,'2'!J4)))</f>
        <v>0</v>
      </c>
      <c r="G17" s="13">
        <f>IF(견적!G7='2'!K2,'2'!L2,IF(견적!G7='2'!K3,'2'!L3,IF(견적!G7='2'!K4,'2'!L4)))</f>
        <v>0</v>
      </c>
      <c r="H17" s="13">
        <f t="shared" si="0"/>
        <v>900000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900000</v>
      </c>
      <c r="C18" s="13">
        <f>IF(견적!C8='2'!C2,'2'!D2,IF(견적!C8='2'!C3,'2'!D3,IF(견적!C8='2'!C4,'2'!D4,IF(견적!C8='2'!C5,'2'!D5,IF(견적!C8='2'!C6,'2'!D6,IF(견적!C8='2'!C7,'2'!D7))))))</f>
        <v>340000</v>
      </c>
      <c r="D18" s="13">
        <f>IF(견적!D8='2'!C2,'2'!D2,IF(견적!D8='2'!C3,'2'!D3,IF(견적!D8='2'!C4,'2'!D4,IF(견적!D8='2'!C5,'2'!D5,IF(견적!D8='2'!C6,'2'!D6,IF(견적!D8='2'!C7,'2'!D7))))))</f>
        <v>0</v>
      </c>
      <c r="E18" s="13">
        <f>IF(견적!E8='2'!G2,'2'!H2,IF(견적!E8='2'!G3,'2'!H3,IF(견적!E8='2'!G4,'2'!H4)))</f>
        <v>0</v>
      </c>
      <c r="F18" s="13">
        <f>IF(견적!F8='2'!I2,'2'!J2,IF(견적!F8='2'!I3,'2'!J3,IF(견적!F8='2'!I4,'2'!J4)))</f>
        <v>0</v>
      </c>
      <c r="G18" s="13">
        <f>IF(견적!G8='2'!K2,'2'!L2,IF(견적!G8='2'!K3,'2'!L3,IF(견적!G8='2'!K4,'2'!L4)))</f>
        <v>0</v>
      </c>
      <c r="H18" s="13">
        <f t="shared" si="0"/>
        <v>1240000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1410000</v>
      </c>
      <c r="C19" s="13">
        <f>IF(견적!C9='2'!C2,'2'!D2,IF(견적!C9='2'!C3,'2'!D3,IF(견적!C9='2'!C4,'2'!D4,IF(견적!C9='2'!C5,'2'!D5,IF(견적!C9='2'!C6,'2'!D6,IF(견적!C9='2'!C7,'2'!D7))))))</f>
        <v>340000</v>
      </c>
      <c r="D19" s="13">
        <f>IF(견적!D9='2'!C2,'2'!D2,IF(견적!D9='2'!C3,'2'!D3,IF(견적!D9='2'!C4,'2'!D4,IF(견적!D9='2'!C5,'2'!D5,IF(견적!D9='2'!C6,'2'!D6,IF(견적!D9='2'!C7,'2'!D7))))))</f>
        <v>340000</v>
      </c>
      <c r="E19" s="13">
        <f>IF(견적!E9='2'!G2,'2'!H2,IF(견적!E9='2'!G3,'2'!H3,IF(견적!E9='2'!G4,'2'!H4)))</f>
        <v>0</v>
      </c>
      <c r="F19" s="13">
        <f>IF(견적!F9='2'!I2,'2'!J2,IF(견적!F9='2'!I3,'2'!J3,IF(견적!F9='2'!I4,'2'!J4)))</f>
        <v>0</v>
      </c>
      <c r="G19" s="13">
        <f>IF(견적!G9='2'!K2,'2'!L2,IF(견적!G9='2'!K3,'2'!L3,IF(견적!G9='2'!K4,'2'!L4)))</f>
        <v>0</v>
      </c>
      <c r="H19" s="13">
        <f t="shared" si="0"/>
        <v>2090000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0</v>
      </c>
      <c r="C20" s="13">
        <f>IF(견적!C10='2'!C2,'2'!D2,IF(견적!C10='2'!C3,'2'!D3,IF(견적!C10='2'!C4,'2'!D4,IF(견적!C10='2'!C5,'2'!D5,IF(견적!C10='2'!C6,'2'!D6,IF(견적!C10='2'!C7,'2'!D7))))))</f>
        <v>0</v>
      </c>
      <c r="D20" s="13">
        <f>IF(견적!D10='2'!C2,'2'!D2,IF(견적!D10='2'!C3,'2'!D3,IF(견적!D10='2'!C4,'2'!D4,IF(견적!D10='2'!C5,'2'!D5,IF(견적!D10='2'!C6,'2'!D6,IF(견적!D10='2'!C7,'2'!D7))))))</f>
        <v>0</v>
      </c>
      <c r="E20" s="13">
        <f>IF(견적!E10='2'!G2,'2'!H2,IF(견적!E10='2'!G3,'2'!H3,IF(견적!E10='2'!G4,'2'!H4)))</f>
        <v>0</v>
      </c>
      <c r="F20" s="13">
        <f>IF(견적!F10='2'!I2,'2'!J2,IF(견적!F10='2'!I3,'2'!J3,IF(견적!F10='2'!I4,'2'!J4)))</f>
        <v>0</v>
      </c>
      <c r="G20" s="13">
        <f>IF(견적!G10='2'!K2,'2'!L2,IF(견적!G10='2'!K3,'2'!L3,IF(견적!G10='2'!K4,'2'!L4)))</f>
        <v>0</v>
      </c>
      <c r="H20" s="13">
        <f t="shared" si="0"/>
        <v>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0</v>
      </c>
      <c r="C21" s="13">
        <f>IF(견적!C11='2'!C2,'2'!D2,IF(견적!C11='2'!C3,'2'!D3,IF(견적!C11='2'!C4,'2'!D4,IF(견적!C11='2'!C5,'2'!D5,IF(견적!C11='2'!C6,'2'!D6,IF(견적!C11='2'!C7,'2'!D7))))))</f>
        <v>0</v>
      </c>
      <c r="D21" s="13">
        <f>IF(견적!D11='2'!C2,'2'!D2,IF(견적!D11='2'!C3,'2'!D3,IF(견적!D11='2'!C4,'2'!D4,IF(견적!D11='2'!C5,'2'!D5,IF(견적!D11='2'!C6,'2'!D6,IF(견적!D11='2'!C7,'2'!D7))))))</f>
        <v>0</v>
      </c>
      <c r="E21" s="13">
        <f>IF(견적!E11='2'!G2,'2'!H2,IF(견적!E11='2'!G3,'2'!H3,IF(견적!E11='2'!G4,'2'!H4)))</f>
        <v>0</v>
      </c>
      <c r="F21" s="13">
        <f>IF(견적!F11='2'!I2,'2'!J2,IF(견적!F11='2'!I3,'2'!J3,IF(견적!F11='2'!I4,'2'!J4)))</f>
        <v>0</v>
      </c>
      <c r="G21" s="13">
        <f>IF(견적!G11='2'!K2,'2'!L2,IF(견적!G11='2'!K3,'2'!L3,IF(견적!G11='2'!K4,'2'!L4)))</f>
        <v>0</v>
      </c>
      <c r="H21" s="13">
        <f t="shared" si="0"/>
        <v>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IF(견적!C12='2'!C2,'2'!D2,IF(견적!C12='2'!C3,'2'!D3,IF(견적!C12='2'!C4,'2'!D4,IF(견적!C12='2'!C5,'2'!D5,IF(견적!C12='2'!C6,'2'!D6,IF(견적!C12='2'!C7,'2'!D7))))))</f>
        <v>0</v>
      </c>
      <c r="D22" s="13">
        <f>IF(견적!D12='2'!C2,'2'!D2,IF(견적!D12='2'!C3,'2'!D3,IF(견적!D12='2'!C4,'2'!D4,IF(견적!D12='2'!C5,'2'!D5,IF(견적!D12='2'!C6,'2'!D6,IF(견적!D12='2'!C7,'2'!D7))))))</f>
        <v>0</v>
      </c>
      <c r="E22" s="13">
        <f>IF(견적!E12='2'!G2,'2'!H2,IF(견적!E12='2'!G3,'2'!H3,IF(견적!E12='2'!G4,'2'!H4)))</f>
        <v>0</v>
      </c>
      <c r="F22" s="13">
        <f>IF(견적!F12='2'!I2,'2'!J2,IF(견적!F12='2'!I3,'2'!J3,IF(견적!F12='2'!I4,'2'!J4)))</f>
        <v>0</v>
      </c>
      <c r="G22" s="13">
        <f>IF(견적!G12='2'!K2,'2'!L2,IF(견적!G12='2'!K3,'2'!L3,IF(견적!G12='2'!K4,'2'!L4)))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IF(견적!C13='2'!C2,'2'!D2,IF(견적!C13='2'!C3,'2'!D3,IF(견적!C13='2'!C4,'2'!D4,IF(견적!C13='2'!C5,'2'!D5,IF(견적!C13='2'!C6,'2'!D6,IF(견적!C13='2'!C7,'2'!D7))))))</f>
        <v>0</v>
      </c>
      <c r="D23" s="13">
        <f>IF(견적!D13='2'!C2,'2'!D2,IF(견적!D13='2'!C3,'2'!D3,IF(견적!D13='2'!C4,'2'!D4,IF(견적!D13='2'!C5,'2'!D5,IF(견적!D13='2'!C6,'2'!D6,IF(견적!D13='2'!C7,'2'!D7))))))</f>
        <v>0</v>
      </c>
      <c r="E23" s="13">
        <f>IF(견적!E13='2'!G2,'2'!H2,IF(견적!E13='2'!G3,'2'!H3,IF(견적!E13='2'!G4,'2'!H4)))</f>
        <v>0</v>
      </c>
      <c r="F23" s="13">
        <f>IF(견적!F13='2'!I2,'2'!J2,IF(견적!F13='2'!I3,'2'!J3,IF(견적!F13='2'!I4,'2'!J4)))</f>
        <v>0</v>
      </c>
      <c r="G23" s="13">
        <f>IF(견적!G13='2'!K2,'2'!L2,IF(견적!G13='2'!K3,'2'!L3,IF(견적!G13='2'!K4,'2'!L4)))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IF(견적!C14='2'!C2,'2'!D2,IF(견적!C14='2'!C3,'2'!D3,IF(견적!C14='2'!C4,'2'!D4,IF(견적!C14='2'!C5,'2'!D5,IF(견적!C14='2'!C6,'2'!D6,IF(견적!C14='2'!C7,'2'!D7))))))</f>
        <v>0</v>
      </c>
      <c r="D24" s="13">
        <f>IF(견적!D14='2'!C2,'2'!D2,IF(견적!D14='2'!C3,'2'!D3,IF(견적!D14='2'!C4,'2'!D4,IF(견적!D14='2'!C5,'2'!D5,IF(견적!D14='2'!C6,'2'!D6,IF(견적!D14='2'!C7,'2'!D7))))))</f>
        <v>0</v>
      </c>
      <c r="E24" s="13">
        <f>IF(견적!E14='2'!G2,'2'!H2,IF(견적!E14='2'!G3,'2'!H3,IF(견적!E14='2'!G4,'2'!H4)))</f>
        <v>0</v>
      </c>
      <c r="F24" s="13">
        <f>IF(견적!F14='2'!I2,'2'!J2,IF(견적!F14='2'!I3,'2'!J3,IF(견적!F14='2'!I4,'2'!J4)))</f>
        <v>0</v>
      </c>
      <c r="G24" s="13">
        <f>IF(견적!G14='2'!K2,'2'!L2,IF(견적!G14='2'!K3,'2'!L3,IF(견적!G14='2'!K4,'2'!L4)))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IF(견적!C15='2'!C2,'2'!D2,IF(견적!C15='2'!C3,'2'!D3,IF(견적!C15='2'!C4,'2'!D4,IF(견적!C15='2'!C5,'2'!D5,IF(견적!C15='2'!C6,'2'!D6,IF(견적!C15='2'!C7,'2'!D7))))))</f>
        <v>0</v>
      </c>
      <c r="D25" s="13">
        <f>IF(견적!D15='2'!C2,'2'!D2,IF(견적!D15='2'!C3,'2'!D3,IF(견적!D15='2'!C4,'2'!D4,IF(견적!D15='2'!C5,'2'!D5,IF(견적!D15='2'!C6,'2'!D6,IF(견적!D15='2'!C7,'2'!D7))))))</f>
        <v>0</v>
      </c>
      <c r="E25" s="13">
        <f>IF(견적!E15='2'!G2,'2'!H2,IF(견적!E15='2'!G3,'2'!H3,IF(견적!E15='2'!G4,'2'!H4)))</f>
        <v>0</v>
      </c>
      <c r="F25" s="13">
        <f>IF(견적!F15='2'!I2,'2'!J2,IF(견적!F15='2'!I3,'2'!J3,IF(견적!F15='2'!I4,'2'!J4)))</f>
        <v>0</v>
      </c>
      <c r="G25" s="13">
        <f>IF(견적!G15='2'!K2,'2'!L2,IF(견적!G15='2'!K3,'2'!L3,IF(견적!G15='2'!K4,'2'!L4)))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IF(견적!C16='2'!C2,'2'!D2,IF(견적!C16='2'!C3,'2'!D3,IF(견적!C16='2'!C4,'2'!D4,IF(견적!C16='2'!C5,'2'!D5,IF(견적!C16='2'!C6,'2'!D6,IF(견적!C16='2'!C7,'2'!D7))))))</f>
        <v>0</v>
      </c>
      <c r="D26" s="13">
        <f>IF(견적!D16='2'!C2,'2'!D2,IF(견적!D16='2'!C3,'2'!D3,IF(견적!D16='2'!C4,'2'!D4,IF(견적!D16='2'!C5,'2'!D5,IF(견적!D16='2'!C6,'2'!D6,IF(견적!D16='2'!C7,'2'!D7))))))</f>
        <v>0</v>
      </c>
      <c r="E26" s="13">
        <f>IF(견적!E16='2'!G2,'2'!H2,IF(견적!E16='2'!G3,'2'!H3,IF(견적!E16='2'!G4,'2'!H4)))</f>
        <v>0</v>
      </c>
      <c r="F26" s="13">
        <f>IF(견적!F16='2'!I2,'2'!J2,IF(견적!F16='2'!I3,'2'!J3,IF(견적!F16='2'!I4,'2'!J4)))</f>
        <v>0</v>
      </c>
      <c r="G26" s="13">
        <f>IF(견적!G16='2'!K2,'2'!L2,IF(견적!G16='2'!K3,'2'!L3,IF(견적!G16='2'!K4,'2'!L4)))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IF(견적!C17='2'!C2,'2'!D2,IF(견적!C17='2'!C3,'2'!D3,IF(견적!C17='2'!C4,'2'!D4,IF(견적!C17='2'!C5,'2'!D5,IF(견적!C17='2'!C6,'2'!D6,IF(견적!C17='2'!C7,'2'!D7))))))</f>
        <v>0</v>
      </c>
      <c r="D27" s="13">
        <f>IF(견적!D17='2'!C2,'2'!D2,IF(견적!D17='2'!C3,'2'!D3,IF(견적!D17='2'!C4,'2'!D4,IF(견적!D17='2'!C5,'2'!D5,IF(견적!D17='2'!C6,'2'!D6,IF(견적!D17='2'!C7,'2'!D7))))))</f>
        <v>0</v>
      </c>
      <c r="E27" s="13">
        <f>IF(견적!E17='2'!G2,'2'!H2,IF(견적!E17='2'!G3,'2'!H3,IF(견적!E17='2'!G4,'2'!H4)))</f>
        <v>0</v>
      </c>
      <c r="F27" s="13">
        <f>IF(견적!F17='2'!I2,'2'!J2,IF(견적!F17='2'!I3,'2'!J3,IF(견적!F17='2'!I4,'2'!J4)))</f>
        <v>0</v>
      </c>
      <c r="G27" s="13">
        <f>IF(견적!G17='2'!K2,'2'!L2,IF(견적!G17='2'!K3,'2'!L3,IF(견적!G17='2'!K4,'2'!L4)))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IF(견적!C18='2'!C2,'2'!D2,IF(견적!C18='2'!C3,'2'!D3,IF(견적!C18='2'!C4,'2'!D4,IF(견적!C18='2'!C5,'2'!D5,IF(견적!C18='2'!C6,'2'!D6,IF(견적!C18='2'!C7,'2'!D7))))))</f>
        <v>0</v>
      </c>
      <c r="D28" s="13">
        <f>IF(견적!D18='2'!C2,'2'!D2,IF(견적!D18='2'!C3,'2'!D3,IF(견적!D18='2'!C4,'2'!D4,IF(견적!D18='2'!C5,'2'!D5,IF(견적!D18='2'!C6,'2'!D6,IF(견적!D18='2'!C7,'2'!D7))))))</f>
        <v>0</v>
      </c>
      <c r="E28" s="13">
        <f>IF(견적!E18='2'!G2,'2'!H2,IF(견적!E18='2'!G3,'2'!H3,IF(견적!E18='2'!G4,'2'!H4)))</f>
        <v>0</v>
      </c>
      <c r="F28" s="13">
        <f>IF(견적!F18='2'!I2,'2'!J2,IF(견적!F18='2'!I3,'2'!J3,IF(견적!F18='2'!I4,'2'!J4)))</f>
        <v>0</v>
      </c>
      <c r="G28" s="13">
        <f>IF(견적!G18='2'!K2,'2'!L2,IF(견적!G18='2'!K3,'2'!L3,IF(견적!G18='2'!K4,'2'!L4)))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IF(견적!C19='2'!C2,'2'!D2,IF(견적!C19='2'!C3,'2'!D3,IF(견적!C19='2'!C4,'2'!D4,IF(견적!C19='2'!C5,'2'!D5,IF(견적!C19='2'!C6,'2'!D6,IF(견적!C19='2'!C7,'2'!D7))))))</f>
        <v>0</v>
      </c>
      <c r="D29" s="13">
        <f>IF(견적!D19='2'!C2,'2'!D2,IF(견적!D19='2'!C3,'2'!D3,IF(견적!D19='2'!C4,'2'!D4,IF(견적!D19='2'!C5,'2'!D5,IF(견적!D19='2'!C6,'2'!D6,IF(견적!D19='2'!C7,'2'!D7))))))</f>
        <v>0</v>
      </c>
      <c r="E29" s="13">
        <f>IF(견적!E19='2'!G2,'2'!H2,IF(견적!E19='2'!G3,'2'!H3,IF(견적!E19='2'!G4,'2'!H4)))</f>
        <v>0</v>
      </c>
      <c r="F29" s="13">
        <f>IF(견적!F19='2'!I2,'2'!J2,IF(견적!F19='2'!I3,'2'!J3,IF(견적!F19='2'!I4,'2'!J4)))</f>
        <v>0</v>
      </c>
      <c r="G29" s="13">
        <f>IF(견적!G19='2'!K2,'2'!L2,IF(견적!G19='2'!K3,'2'!L3,IF(견적!G19='2'!K4,'2'!L4)))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IF(견적!C20='2'!C2,'2'!D2,IF(견적!C20='2'!C3,'2'!D3,IF(견적!C20='2'!C4,'2'!D4,IF(견적!C20='2'!C5,'2'!D5,IF(견적!C20='2'!C6,'2'!D6,IF(견적!C20='2'!C7,'2'!D7))))))</f>
        <v>0</v>
      </c>
      <c r="D30" s="13">
        <f>IF(견적!D20='2'!C2,'2'!D2,IF(견적!D20='2'!C3,'2'!D3,IF(견적!D20='2'!C4,'2'!D4,IF(견적!D20='2'!C5,'2'!D5,IF(견적!D20='2'!C6,'2'!D6,IF(견적!D20='2'!C7,'2'!D7))))))</f>
        <v>0</v>
      </c>
      <c r="E30" s="13">
        <f>IF(견적!E20='2'!G2,'2'!H2,IF(견적!E20='2'!G3,'2'!H3,IF(견적!E20='2'!G4,'2'!H4)))</f>
        <v>0</v>
      </c>
      <c r="F30" s="13">
        <f>IF(견적!F20='2'!I2,'2'!J2,IF(견적!F20='2'!I3,'2'!J3,IF(견적!F20='2'!I4,'2'!J4)))</f>
        <v>0</v>
      </c>
      <c r="G30" s="13">
        <f>IF(견적!G20='2'!K2,'2'!L2,IF(견적!G20='2'!K3,'2'!L3,IF(견적!G20='2'!K4,'2'!L4)))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IF(견적!C21='2'!C2,'2'!D2,IF(견적!C21='2'!C3,'2'!D3,IF(견적!C21='2'!C4,'2'!D4,IF(견적!C21='2'!C5,'2'!D5,IF(견적!C21='2'!C6,'2'!D6,IF(견적!C21='2'!C7,'2'!D7))))))</f>
        <v>0</v>
      </c>
      <c r="D31" s="13">
        <f>IF(견적!D21='2'!C2,'2'!D2,IF(견적!D21='2'!C3,'2'!D3,IF(견적!D21='2'!C4,'2'!D4,IF(견적!D21='2'!C5,'2'!D5,IF(견적!D21='2'!C6,'2'!D6,IF(견적!D21='2'!C7,'2'!D7))))))</f>
        <v>0</v>
      </c>
      <c r="E31" s="13">
        <f>IF(견적!E21='2'!G2,'2'!H2,IF(견적!E21='2'!G3,'2'!H3,IF(견적!E21='2'!G4,'2'!H4)))</f>
        <v>0</v>
      </c>
      <c r="F31" s="13">
        <f>IF(견적!F21='2'!I2,'2'!J2,IF(견적!F21='2'!I3,'2'!J3,IF(견적!F21='2'!I4,'2'!J4)))</f>
        <v>0</v>
      </c>
      <c r="G31" s="13">
        <f>IF(견적!G21='2'!K2,'2'!L2,IF(견적!G21='2'!K3,'2'!L3,IF(견적!G21='2'!K4,'2'!L4)))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IF(견적!C22='2'!C2,'2'!D2,IF(견적!C22='2'!C3,'2'!D3,IF(견적!C22='2'!C4,'2'!D4,IF(견적!C22='2'!C5,'2'!D5,IF(견적!C22='2'!C6,'2'!D6,IF(견적!C22='2'!C7,'2'!D7))))))</f>
        <v>0</v>
      </c>
      <c r="D32" s="13">
        <f>IF(견적!D22='2'!C2,'2'!D2,IF(견적!D22='2'!C3,'2'!D3,IF(견적!D22='2'!C4,'2'!D4,IF(견적!D22='2'!C5,'2'!D5,IF(견적!D22='2'!C6,'2'!D6,IF(견적!D22='2'!C7,'2'!D7))))))</f>
        <v>0</v>
      </c>
      <c r="E32" s="13">
        <f>IF(견적!E22='2'!G2,'2'!H2,IF(견적!E22='2'!G3,'2'!H3,IF(견적!E22='2'!G4,'2'!H4)))</f>
        <v>0</v>
      </c>
      <c r="F32" s="13">
        <f>IF(견적!F22='2'!I2,'2'!J2,IF(견적!F22='2'!I3,'2'!J3,IF(견적!F22='2'!I4,'2'!J4)))</f>
        <v>0</v>
      </c>
      <c r="G32" s="13">
        <f>IF(견적!G22='2'!K2,'2'!L2,IF(견적!G22='2'!K3,'2'!L3,IF(견적!G22='2'!K4,'2'!L4)))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IF(견적!C23='2'!C2,'2'!D2,IF(견적!C23='2'!C3,'2'!D3,IF(견적!C23='2'!C4,'2'!D4,IF(견적!C23='2'!C5,'2'!D5,IF(견적!C23='2'!C6,'2'!D6,IF(견적!C23='2'!C7,'2'!D7))))))</f>
        <v>0</v>
      </c>
      <c r="D33" s="13">
        <f>IF(견적!D23='2'!C2,'2'!D2,IF(견적!D23='2'!C3,'2'!D3,IF(견적!D23='2'!C4,'2'!D4,IF(견적!D23='2'!C5,'2'!D5,IF(견적!D23='2'!C6,'2'!D6,IF(견적!D23='2'!C7,'2'!D7))))))</f>
        <v>0</v>
      </c>
      <c r="E33" s="13">
        <f>IF(견적!E23='2'!G2,'2'!H2,IF(견적!E23='2'!G3,'2'!H3,IF(견적!E23='2'!G4,'2'!H4)))</f>
        <v>0</v>
      </c>
      <c r="F33" s="13">
        <f>IF(견적!F23='2'!I2,'2'!J2,IF(견적!F23='2'!I3,'2'!J3,IF(견적!F23='2'!I4,'2'!J4)))</f>
        <v>0</v>
      </c>
      <c r="G33" s="13">
        <f>IF(견적!G23='2'!K2,'2'!L2,IF(견적!G23='2'!K3,'2'!L3,IF(견적!G23='2'!K4,'2'!L4)))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IF(견적!C24='2'!C2,'2'!D2,IF(견적!C24='2'!C3,'2'!D3,IF(견적!C24='2'!C4,'2'!D4,IF(견적!C24='2'!C5,'2'!D5,IF(견적!C24='2'!C6,'2'!D6,IF(견적!C24='2'!C7,'2'!D7))))))</f>
        <v>0</v>
      </c>
      <c r="D34" s="13">
        <f>IF(견적!D24='2'!C2,'2'!D2,IF(견적!D24='2'!C3,'2'!D3,IF(견적!D24='2'!C4,'2'!D4,IF(견적!D24='2'!C5,'2'!D5,IF(견적!D24='2'!C6,'2'!D6,IF(견적!D24='2'!C7,'2'!D7))))))</f>
        <v>0</v>
      </c>
      <c r="E34" s="13">
        <f>IF(견적!E24='2'!G2,'2'!H2,IF(견적!E24='2'!G3,'2'!H3,IF(견적!E24='2'!G4,'2'!H4)))</f>
        <v>0</v>
      </c>
      <c r="F34" s="13">
        <f>IF(견적!F24='2'!I2,'2'!J2,IF(견적!F24='2'!I3,'2'!J3,IF(견적!F24='2'!I4,'2'!J4)))</f>
        <v>0</v>
      </c>
      <c r="G34" s="13">
        <f>IF(견적!G24='2'!K2,'2'!L2,IF(견적!G24='2'!K3,'2'!L3,IF(견적!G24='2'!K4,'2'!L4)))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IF(견적!C25='2'!C2,'2'!D2,IF(견적!C25='2'!C3,'2'!D3,IF(견적!C25='2'!C4,'2'!D4,IF(견적!C25='2'!C5,'2'!D5,IF(견적!C25='2'!C6,'2'!D6,IF(견적!C25='2'!C7,'2'!D7))))))</f>
        <v>0</v>
      </c>
      <c r="D35" s="13">
        <f>IF(견적!D25='2'!C2,'2'!D2,IF(견적!D25='2'!C3,'2'!D3,IF(견적!D25='2'!C4,'2'!D4,IF(견적!D25='2'!C5,'2'!D5,IF(견적!D25='2'!C6,'2'!D6,IF(견적!D25='2'!C7,'2'!D7))))))</f>
        <v>0</v>
      </c>
      <c r="E35" s="13">
        <f>IF(견적!E25='2'!G2,'2'!H2,IF(견적!E25='2'!G3,'2'!H3,IF(견적!E25='2'!G4,'2'!H4)))</f>
        <v>0</v>
      </c>
      <c r="F35" s="13">
        <f>IF(견적!F25='2'!I2,'2'!J2,IF(견적!F25='2'!I3,'2'!J3,IF(견적!F25='2'!I4,'2'!J4)))</f>
        <v>0</v>
      </c>
      <c r="G35" s="13">
        <f>IF(견적!G25='2'!K2,'2'!L2,IF(견적!G25='2'!K3,'2'!L3,IF(견적!G25='2'!K4,'2'!L4)))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IF(견적!C26='2'!C2,'2'!D2,IF(견적!C26='2'!C3,'2'!D3,IF(견적!C26='2'!C4,'2'!D4,IF(견적!C26='2'!C5,'2'!D5,IF(견적!C26='2'!C6,'2'!D6,IF(견적!C26='2'!C7,'2'!D7))))))</f>
        <v>0</v>
      </c>
      <c r="D36" s="13">
        <f>IF(견적!D26='2'!C2,'2'!D2,IF(견적!D26='2'!C3,'2'!D3,IF(견적!D26='2'!C4,'2'!D4,IF(견적!D26='2'!C5,'2'!D5,IF(견적!D26='2'!C6,'2'!D6,IF(견적!D26='2'!C7,'2'!D7))))))</f>
        <v>0</v>
      </c>
      <c r="E36" s="13">
        <f>IF(견적!E26='2'!G2,'2'!H2,IF(견적!E26='2'!G3,'2'!H3,IF(견적!E26='2'!G4,'2'!H4)))</f>
        <v>0</v>
      </c>
      <c r="F36" s="13">
        <f>IF(견적!F26='2'!I2,'2'!J2,IF(견적!F26='2'!I3,'2'!J3,IF(견적!F26='2'!I4,'2'!J4)))</f>
        <v>0</v>
      </c>
      <c r="G36" s="13">
        <f>IF(견적!G26='2'!K2,'2'!L2,IF(견적!G26='2'!K3,'2'!L3,IF(견적!G26='2'!K4,'2'!L4)))</f>
        <v>0</v>
      </c>
      <c r="H36" s="13">
        <f t="shared" si="0"/>
        <v>0</v>
      </c>
    </row>
    <row r="37" spans="1:8" x14ac:dyDescent="0.3">
      <c r="A37" s="13">
        <v>26</v>
      </c>
      <c r="B37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7" s="13" t="e">
        <f>IF(견적!#REF!='2'!C2,'2'!D2,IF(견적!#REF!='2'!C3,'2'!D3,IF(견적!#REF!='2'!C4,'2'!D4,IF(견적!#REF!='2'!C5,'2'!D5,IF(견적!#REF!='2'!C6,'2'!D6,IF(견적!#REF!='2'!C7,'2'!D7))))))</f>
        <v>#REF!</v>
      </c>
      <c r="D37" s="13" t="e">
        <f>IF(견적!#REF!='2'!C2,'2'!D2,IF(견적!#REF!='2'!C3,'2'!D3,IF(견적!#REF!='2'!C4,'2'!D4,IF(견적!#REF!='2'!C5,'2'!D5,IF(견적!#REF!='2'!C6,'2'!D6,IF(견적!#REF!='2'!C7,'2'!D7))))))</f>
        <v>#REF!</v>
      </c>
      <c r="E37" s="13" t="e">
        <f>IF(견적!#REF!='2'!G2,'2'!H2,IF(견적!#REF!='2'!G3,'2'!H3,IF(견적!#REF!='2'!G4,'2'!H4)))</f>
        <v>#REF!</v>
      </c>
      <c r="F37" s="13" t="e">
        <f>IF(견적!#REF!='2'!I2,'2'!J2,IF(견적!#REF!='2'!I3,'2'!J3,IF(견적!#REF!='2'!I4,'2'!J4)))</f>
        <v>#REF!</v>
      </c>
      <c r="G37" s="13" t="e">
        <f>IF(견적!#REF!='2'!K2,'2'!L2,IF(견적!#REF!='2'!K3,'2'!L3,IF(견적!#REF!='2'!K4,'2'!L4)))</f>
        <v>#REF!</v>
      </c>
      <c r="H37" s="13" t="e">
        <f t="shared" si="0"/>
        <v>#REF!</v>
      </c>
    </row>
    <row r="38" spans="1:8" x14ac:dyDescent="0.3">
      <c r="A38" s="13">
        <v>27</v>
      </c>
      <c r="B38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8" s="13" t="e">
        <f>IF(견적!#REF!='2'!C2,'2'!D2,IF(견적!#REF!='2'!C3,'2'!D3,IF(견적!#REF!='2'!C4,'2'!D4,IF(견적!#REF!='2'!C5,'2'!D5,IF(견적!#REF!='2'!C6,'2'!D6,IF(견적!#REF!='2'!C7,'2'!D7))))))</f>
        <v>#REF!</v>
      </c>
      <c r="D38" s="13" t="e">
        <f>IF(견적!#REF!='2'!C2,'2'!D2,IF(견적!#REF!='2'!C3,'2'!D3,IF(견적!#REF!='2'!C4,'2'!D4,IF(견적!#REF!='2'!C5,'2'!D5,IF(견적!#REF!='2'!C6,'2'!D6,IF(견적!#REF!='2'!C7,'2'!D7))))))</f>
        <v>#REF!</v>
      </c>
      <c r="E38" s="13" t="e">
        <f>IF(견적!#REF!='2'!G2,'2'!H2,IF(견적!#REF!='2'!G3,'2'!H3,IF(견적!#REF!='2'!G4,'2'!H4)))</f>
        <v>#REF!</v>
      </c>
      <c r="F38" s="13" t="e">
        <f>IF(견적!#REF!='2'!I2,'2'!J2,IF(견적!#REF!='2'!I3,'2'!J3,IF(견적!#REF!='2'!I4,'2'!J4)))</f>
        <v>#REF!</v>
      </c>
      <c r="G38" s="13" t="e">
        <f>IF(견적!#REF!='2'!K2,'2'!L2,IF(견적!#REF!='2'!K3,'2'!L3,IF(견적!#REF!='2'!K4,'2'!L4)))</f>
        <v>#REF!</v>
      </c>
      <c r="H38" s="13" t="e">
        <f t="shared" si="0"/>
        <v>#REF!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H30"/>
  <sheetViews>
    <sheetView tabSelected="1" view="pageLayout" zoomScaleNormal="100" workbookViewId="0">
      <selection activeCell="D14" sqref="D14"/>
    </sheetView>
  </sheetViews>
  <sheetFormatPr defaultColWidth="9" defaultRowHeight="13.5" x14ac:dyDescent="0.3"/>
  <cols>
    <col min="1" max="2" width="9" style="16"/>
    <col min="3" max="3" width="15" style="16" bestFit="1" customWidth="1"/>
    <col min="4" max="4" width="16.125" style="16" bestFit="1" customWidth="1"/>
    <col min="5" max="5" width="15.5" style="16" bestFit="1" customWidth="1"/>
    <col min="6" max="6" width="8.125" style="16" bestFit="1" customWidth="1"/>
    <col min="7" max="7" width="7" style="16" bestFit="1" customWidth="1"/>
    <col min="8" max="8" width="10.125" style="16" customWidth="1"/>
    <col min="9" max="16384" width="9" style="16"/>
  </cols>
  <sheetData>
    <row r="1" spans="1:8" x14ac:dyDescent="0.3">
      <c r="A1" s="17" t="s">
        <v>22</v>
      </c>
      <c r="B1" s="17" t="s">
        <v>18</v>
      </c>
      <c r="C1" s="17" t="s">
        <v>36</v>
      </c>
      <c r="D1" s="17" t="s">
        <v>37</v>
      </c>
      <c r="E1" s="17" t="s">
        <v>38</v>
      </c>
      <c r="F1" s="17" t="s">
        <v>39</v>
      </c>
      <c r="G1" s="17" t="s">
        <v>24</v>
      </c>
      <c r="H1" s="17" t="s">
        <v>23</v>
      </c>
    </row>
    <row r="2" spans="1:8" x14ac:dyDescent="0.3">
      <c r="A2" s="18" t="s">
        <v>106</v>
      </c>
      <c r="B2" s="18">
        <v>7</v>
      </c>
      <c r="C2" s="18" t="s">
        <v>27</v>
      </c>
      <c r="D2" s="18" t="s">
        <v>27</v>
      </c>
      <c r="E2" s="18" t="s">
        <v>27</v>
      </c>
      <c r="F2" s="18" t="s">
        <v>27</v>
      </c>
      <c r="G2" s="21" t="s">
        <v>103</v>
      </c>
      <c r="H2" s="21">
        <f>'2'!H12</f>
        <v>1410000</v>
      </c>
    </row>
    <row r="3" spans="1:8" x14ac:dyDescent="0.3">
      <c r="A3" s="111" t="s">
        <v>107</v>
      </c>
      <c r="B3" s="19">
        <v>4</v>
      </c>
      <c r="C3" s="19" t="s">
        <v>114</v>
      </c>
      <c r="D3" s="19" t="s">
        <v>27</v>
      </c>
      <c r="E3" s="19" t="s">
        <v>27</v>
      </c>
      <c r="F3" s="19" t="s">
        <v>27</v>
      </c>
      <c r="G3" s="21" t="s">
        <v>103</v>
      </c>
      <c r="H3" s="22">
        <f>'2'!H13</f>
        <v>1240000</v>
      </c>
    </row>
    <row r="4" spans="1:8" x14ac:dyDescent="0.3">
      <c r="A4" s="112" t="s">
        <v>108</v>
      </c>
      <c r="B4" s="18">
        <v>7</v>
      </c>
      <c r="C4" s="18" t="s">
        <v>115</v>
      </c>
      <c r="D4" s="18" t="s">
        <v>27</v>
      </c>
      <c r="E4" s="18" t="s">
        <v>27</v>
      </c>
      <c r="F4" s="18" t="s">
        <v>27</v>
      </c>
      <c r="G4" s="21" t="s">
        <v>103</v>
      </c>
      <c r="H4" s="21">
        <f>'2'!H14</f>
        <v>1578000</v>
      </c>
    </row>
    <row r="5" spans="1:8" x14ac:dyDescent="0.3">
      <c r="A5" s="111" t="s">
        <v>109</v>
      </c>
      <c r="B5" s="19">
        <v>4</v>
      </c>
      <c r="C5" s="19" t="s">
        <v>114</v>
      </c>
      <c r="D5" s="19" t="s">
        <v>27</v>
      </c>
      <c r="E5" s="19" t="s">
        <v>27</v>
      </c>
      <c r="F5" s="19" t="s">
        <v>27</v>
      </c>
      <c r="G5" s="21" t="s">
        <v>103</v>
      </c>
      <c r="H5" s="22">
        <f>'2'!H15</f>
        <v>1240000</v>
      </c>
    </row>
    <row r="6" spans="1:8" x14ac:dyDescent="0.3">
      <c r="A6" s="112" t="s">
        <v>110</v>
      </c>
      <c r="B6" s="18">
        <v>4</v>
      </c>
      <c r="C6" s="18" t="s">
        <v>27</v>
      </c>
      <c r="D6" s="18" t="s">
        <v>27</v>
      </c>
      <c r="E6" s="18" t="s">
        <v>27</v>
      </c>
      <c r="F6" s="18" t="s">
        <v>27</v>
      </c>
      <c r="G6" s="21" t="s">
        <v>103</v>
      </c>
      <c r="H6" s="21">
        <f>'2'!H16</f>
        <v>900000</v>
      </c>
    </row>
    <row r="7" spans="1:8" x14ac:dyDescent="0.3">
      <c r="A7" s="111" t="s">
        <v>111</v>
      </c>
      <c r="B7" s="19">
        <v>4</v>
      </c>
      <c r="C7" s="19" t="s">
        <v>27</v>
      </c>
      <c r="D7" s="19" t="s">
        <v>27</v>
      </c>
      <c r="E7" s="19" t="s">
        <v>27</v>
      </c>
      <c r="F7" s="19" t="s">
        <v>27</v>
      </c>
      <c r="G7" s="21" t="s">
        <v>103</v>
      </c>
      <c r="H7" s="22">
        <f>'2'!H17</f>
        <v>900000</v>
      </c>
    </row>
    <row r="8" spans="1:8" x14ac:dyDescent="0.3">
      <c r="A8" s="112" t="s">
        <v>112</v>
      </c>
      <c r="B8" s="18">
        <v>4</v>
      </c>
      <c r="C8" s="18" t="s">
        <v>114</v>
      </c>
      <c r="D8" s="18" t="s">
        <v>27</v>
      </c>
      <c r="E8" s="18" t="s">
        <v>27</v>
      </c>
      <c r="F8" s="18" t="s">
        <v>27</v>
      </c>
      <c r="G8" s="21" t="s">
        <v>103</v>
      </c>
      <c r="H8" s="21">
        <f>'2'!H18</f>
        <v>1240000</v>
      </c>
    </row>
    <row r="9" spans="1:8" x14ac:dyDescent="0.3">
      <c r="A9" s="111" t="s">
        <v>113</v>
      </c>
      <c r="B9" s="19">
        <v>7</v>
      </c>
      <c r="C9" s="19" t="s">
        <v>114</v>
      </c>
      <c r="D9" s="19" t="s">
        <v>114</v>
      </c>
      <c r="E9" s="19" t="s">
        <v>27</v>
      </c>
      <c r="F9" s="19" t="s">
        <v>27</v>
      </c>
      <c r="G9" s="21" t="s">
        <v>103</v>
      </c>
      <c r="H9" s="22">
        <f>'2'!H19</f>
        <v>2090000</v>
      </c>
    </row>
    <row r="10" spans="1:8" x14ac:dyDescent="0.3">
      <c r="A10" s="18"/>
      <c r="B10" s="18" t="s">
        <v>27</v>
      </c>
      <c r="C10" s="18" t="s">
        <v>27</v>
      </c>
      <c r="D10" s="18" t="s">
        <v>27</v>
      </c>
      <c r="E10" s="18" t="s">
        <v>27</v>
      </c>
      <c r="F10" s="18" t="s">
        <v>27</v>
      </c>
      <c r="G10" s="21" t="s">
        <v>103</v>
      </c>
      <c r="H10" s="21">
        <f>'2'!H20</f>
        <v>0</v>
      </c>
    </row>
    <row r="11" spans="1:8" x14ac:dyDescent="0.3">
      <c r="A11" s="19"/>
      <c r="B11" s="19" t="s">
        <v>27</v>
      </c>
      <c r="C11" s="19" t="s">
        <v>27</v>
      </c>
      <c r="D11" s="19" t="s">
        <v>27</v>
      </c>
      <c r="E11" s="19" t="s">
        <v>27</v>
      </c>
      <c r="F11" s="19" t="s">
        <v>27</v>
      </c>
      <c r="G11" s="21" t="s">
        <v>103</v>
      </c>
      <c r="H11" s="22">
        <f>'2'!H21</f>
        <v>0</v>
      </c>
    </row>
    <row r="12" spans="1:8" x14ac:dyDescent="0.3">
      <c r="A12" s="18"/>
      <c r="B12" s="18" t="s">
        <v>27</v>
      </c>
      <c r="C12" s="18" t="s">
        <v>27</v>
      </c>
      <c r="D12" s="18" t="s">
        <v>27</v>
      </c>
      <c r="E12" s="18" t="s">
        <v>27</v>
      </c>
      <c r="F12" s="18" t="s">
        <v>27</v>
      </c>
      <c r="G12" s="21" t="s">
        <v>103</v>
      </c>
      <c r="H12" s="21">
        <f>'2'!H22</f>
        <v>0</v>
      </c>
    </row>
    <row r="13" spans="1:8" x14ac:dyDescent="0.3">
      <c r="A13" s="19"/>
      <c r="B13" s="19" t="s">
        <v>27</v>
      </c>
      <c r="C13" s="19" t="s">
        <v>27</v>
      </c>
      <c r="D13" s="19" t="s">
        <v>27</v>
      </c>
      <c r="E13" s="19" t="s">
        <v>27</v>
      </c>
      <c r="F13" s="19" t="s">
        <v>27</v>
      </c>
      <c r="G13" s="21" t="s">
        <v>103</v>
      </c>
      <c r="H13" s="22">
        <f>'2'!H23</f>
        <v>0</v>
      </c>
    </row>
    <row r="14" spans="1:8" x14ac:dyDescent="0.3">
      <c r="A14" s="18"/>
      <c r="B14" s="18" t="s">
        <v>27</v>
      </c>
      <c r="C14" s="18" t="s">
        <v>27</v>
      </c>
      <c r="D14" s="18" t="s">
        <v>27</v>
      </c>
      <c r="E14" s="18" t="s">
        <v>27</v>
      </c>
      <c r="F14" s="18" t="s">
        <v>27</v>
      </c>
      <c r="G14" s="21" t="s">
        <v>103</v>
      </c>
      <c r="H14" s="21">
        <f>'2'!H24</f>
        <v>0</v>
      </c>
    </row>
    <row r="15" spans="1:8" x14ac:dyDescent="0.3">
      <c r="A15" s="19"/>
      <c r="B15" s="19" t="s">
        <v>27</v>
      </c>
      <c r="C15" s="19" t="s">
        <v>27</v>
      </c>
      <c r="D15" s="19" t="s">
        <v>27</v>
      </c>
      <c r="E15" s="19" t="s">
        <v>27</v>
      </c>
      <c r="F15" s="19" t="s">
        <v>27</v>
      </c>
      <c r="G15" s="21" t="s">
        <v>103</v>
      </c>
      <c r="H15" s="22">
        <f>'2'!H25</f>
        <v>0</v>
      </c>
    </row>
    <row r="16" spans="1:8" x14ac:dyDescent="0.3">
      <c r="A16" s="18"/>
      <c r="B16" s="18" t="s">
        <v>27</v>
      </c>
      <c r="C16" s="18" t="s">
        <v>27</v>
      </c>
      <c r="D16" s="18" t="s">
        <v>27</v>
      </c>
      <c r="E16" s="18" t="s">
        <v>27</v>
      </c>
      <c r="F16" s="18" t="s">
        <v>27</v>
      </c>
      <c r="G16" s="21" t="s">
        <v>103</v>
      </c>
      <c r="H16" s="21">
        <f>'2'!H26</f>
        <v>0</v>
      </c>
    </row>
    <row r="17" spans="1:8" x14ac:dyDescent="0.3">
      <c r="A17" s="19"/>
      <c r="B17" s="19" t="s">
        <v>27</v>
      </c>
      <c r="C17" s="19" t="s">
        <v>27</v>
      </c>
      <c r="D17" s="19" t="s">
        <v>27</v>
      </c>
      <c r="E17" s="19" t="s">
        <v>27</v>
      </c>
      <c r="F17" s="19" t="s">
        <v>27</v>
      </c>
      <c r="G17" s="21" t="s">
        <v>103</v>
      </c>
      <c r="H17" s="22">
        <f>'2'!H27</f>
        <v>0</v>
      </c>
    </row>
    <row r="18" spans="1:8" x14ac:dyDescent="0.3">
      <c r="A18" s="18"/>
      <c r="B18" s="18" t="s">
        <v>27</v>
      </c>
      <c r="C18" s="18" t="s">
        <v>27</v>
      </c>
      <c r="D18" s="18" t="s">
        <v>27</v>
      </c>
      <c r="E18" s="18" t="s">
        <v>27</v>
      </c>
      <c r="F18" s="18" t="s">
        <v>27</v>
      </c>
      <c r="G18" s="21" t="s">
        <v>103</v>
      </c>
      <c r="H18" s="21">
        <f>'2'!H28</f>
        <v>0</v>
      </c>
    </row>
    <row r="19" spans="1:8" x14ac:dyDescent="0.3">
      <c r="A19" s="19"/>
      <c r="B19" s="19" t="s">
        <v>27</v>
      </c>
      <c r="C19" s="19" t="s">
        <v>27</v>
      </c>
      <c r="D19" s="19" t="s">
        <v>27</v>
      </c>
      <c r="E19" s="19" t="s">
        <v>27</v>
      </c>
      <c r="F19" s="19" t="s">
        <v>27</v>
      </c>
      <c r="G19" s="21" t="s">
        <v>103</v>
      </c>
      <c r="H19" s="22">
        <f>'2'!H29</f>
        <v>0</v>
      </c>
    </row>
    <row r="20" spans="1:8" x14ac:dyDescent="0.3">
      <c r="A20" s="18"/>
      <c r="B20" s="18" t="s">
        <v>27</v>
      </c>
      <c r="C20" s="18" t="s">
        <v>27</v>
      </c>
      <c r="D20" s="18" t="s">
        <v>27</v>
      </c>
      <c r="E20" s="18" t="s">
        <v>27</v>
      </c>
      <c r="F20" s="18" t="s">
        <v>27</v>
      </c>
      <c r="G20" s="21" t="s">
        <v>103</v>
      </c>
      <c r="H20" s="21">
        <f>'2'!H30</f>
        <v>0</v>
      </c>
    </row>
    <row r="21" spans="1:8" x14ac:dyDescent="0.3">
      <c r="A21" s="19"/>
      <c r="B21" s="19" t="s">
        <v>27</v>
      </c>
      <c r="C21" s="19" t="s">
        <v>27</v>
      </c>
      <c r="D21" s="19" t="s">
        <v>27</v>
      </c>
      <c r="E21" s="19" t="s">
        <v>27</v>
      </c>
      <c r="F21" s="19" t="s">
        <v>27</v>
      </c>
      <c r="G21" s="21" t="s">
        <v>103</v>
      </c>
      <c r="H21" s="22">
        <f>'2'!H31</f>
        <v>0</v>
      </c>
    </row>
    <row r="22" spans="1:8" x14ac:dyDescent="0.3">
      <c r="A22" s="18"/>
      <c r="B22" s="18" t="s">
        <v>27</v>
      </c>
      <c r="C22" s="18" t="s">
        <v>27</v>
      </c>
      <c r="D22" s="18" t="s">
        <v>27</v>
      </c>
      <c r="E22" s="18" t="s">
        <v>27</v>
      </c>
      <c r="F22" s="18" t="s">
        <v>27</v>
      </c>
      <c r="G22" s="21" t="s">
        <v>103</v>
      </c>
      <c r="H22" s="21">
        <f>'2'!H32</f>
        <v>0</v>
      </c>
    </row>
    <row r="23" spans="1:8" x14ac:dyDescent="0.3">
      <c r="A23" s="19"/>
      <c r="B23" s="19" t="s">
        <v>27</v>
      </c>
      <c r="C23" s="19" t="s">
        <v>27</v>
      </c>
      <c r="D23" s="19" t="s">
        <v>27</v>
      </c>
      <c r="E23" s="19" t="s">
        <v>27</v>
      </c>
      <c r="F23" s="19" t="s">
        <v>27</v>
      </c>
      <c r="G23" s="21" t="s">
        <v>103</v>
      </c>
      <c r="H23" s="22">
        <f>'2'!H33</f>
        <v>0</v>
      </c>
    </row>
    <row r="24" spans="1:8" x14ac:dyDescent="0.3">
      <c r="A24" s="18"/>
      <c r="B24" s="18" t="s">
        <v>27</v>
      </c>
      <c r="C24" s="18" t="s">
        <v>27</v>
      </c>
      <c r="D24" s="18" t="s">
        <v>27</v>
      </c>
      <c r="E24" s="18" t="s">
        <v>27</v>
      </c>
      <c r="F24" s="18" t="s">
        <v>27</v>
      </c>
      <c r="G24" s="21" t="s">
        <v>103</v>
      </c>
      <c r="H24" s="21">
        <f>'2'!H34</f>
        <v>0</v>
      </c>
    </row>
    <row r="25" spans="1:8" x14ac:dyDescent="0.3">
      <c r="A25" s="19"/>
      <c r="B25" s="19" t="s">
        <v>27</v>
      </c>
      <c r="C25" s="19" t="s">
        <v>27</v>
      </c>
      <c r="D25" s="19" t="s">
        <v>27</v>
      </c>
      <c r="E25" s="19" t="s">
        <v>27</v>
      </c>
      <c r="F25" s="19" t="s">
        <v>27</v>
      </c>
      <c r="G25" s="21" t="s">
        <v>103</v>
      </c>
      <c r="H25" s="22">
        <f>'2'!H35</f>
        <v>0</v>
      </c>
    </row>
    <row r="26" spans="1:8" x14ac:dyDescent="0.3">
      <c r="A26" s="18"/>
      <c r="B26" s="18" t="s">
        <v>27</v>
      </c>
      <c r="C26" s="18" t="s">
        <v>27</v>
      </c>
      <c r="D26" s="18" t="s">
        <v>27</v>
      </c>
      <c r="E26" s="18" t="s">
        <v>27</v>
      </c>
      <c r="F26" s="18" t="s">
        <v>27</v>
      </c>
      <c r="G26" s="21" t="s">
        <v>103</v>
      </c>
      <c r="H26" s="21">
        <f>'2'!H36</f>
        <v>0</v>
      </c>
    </row>
    <row r="27" spans="1:8" x14ac:dyDescent="0.3">
      <c r="G27" s="23"/>
      <c r="H27" s="23"/>
    </row>
    <row r="28" spans="1:8" x14ac:dyDescent="0.3">
      <c r="G28" s="23"/>
      <c r="H28" s="23"/>
    </row>
    <row r="29" spans="1:8" ht="16.5" customHeight="1" x14ac:dyDescent="0.3">
      <c r="F29" s="109" t="s">
        <v>35</v>
      </c>
      <c r="G29" s="105">
        <f>SUM(H2:H26)</f>
        <v>10598000</v>
      </c>
      <c r="H29" s="106"/>
    </row>
    <row r="30" spans="1:8" x14ac:dyDescent="0.3">
      <c r="F30" s="110"/>
      <c r="G30" s="107"/>
      <c r="H30" s="108"/>
    </row>
  </sheetData>
  <mergeCells count="2">
    <mergeCell ref="G29:H30"/>
    <mergeCell ref="F29:F30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F2:F26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B2:B26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E2:E26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G2:G26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C2:D26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2023-02-26T08:03:34Z</cp:lastPrinted>
  <dcterms:created xsi:type="dcterms:W3CDTF">2020-05-13T02:20:15Z</dcterms:created>
  <dcterms:modified xsi:type="dcterms:W3CDTF">2023-03-01T01:23:48Z</dcterms:modified>
</cp:coreProperties>
</file>