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13D7F6F4-CBAF-4CC2-B769-9C26770A0653}" xr6:coauthVersionLast="47" xr6:coauthVersionMax="47" xr10:uidLastSave="{7B1B6C40-13D1-48DF-BA70-418923690058}"/>
  <bookViews>
    <workbookView xWindow="6735" yWindow="2805" windowWidth="21780" windowHeight="117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<sst xmlns="http://schemas.openxmlformats.org/spreadsheetml/2006/main" count="93" uniqueCount="83">
  <si>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</si>
  <si>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</si>
  <si>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</si>
  <si>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</si>
  <si>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</si>
  <si>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</si>
  <si>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</si>
  <si>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</si>
  <si>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</si>
  <si>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</si>
  <si>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</si>
  <si>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</si>
  <si>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</si>
  <si>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</si>
  <si>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</si>
  <si>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</si>
  <si>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</si>
  <si>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</si>
  <si>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</si>
  <si>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</si>
  <si>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</si>
  <si>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</si>
  <si>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</si>
  <si>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</si>
  <si>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</si>
  <si>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</si>
  <si>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</si>
  <si>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</si>
  <si>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</si>
  <si>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</si>
  <si>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</si>
  <si>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</si>
  <si>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</si>
  <si>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</si>
  <si>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</si>
  <si>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</si>
  <si>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</si>
  <si>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</si>
  <si>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</si>
  <si>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</si>
  <si>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</si>
  <si>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</si>
  <si>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</si>
  <si>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</si>
  <si>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</si>
  <si>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</si>
  <si>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</si>
  <si>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</si>
  <si>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</si>
  <si>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</si>
  <si>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</si>
  <si>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</si>
  <si>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</si>
  <si>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</si>
  <si>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</si>
  <si>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</si>
  <si>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</si>
  <si>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</si>
  <si>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</si>
  <si>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</si>
  <si>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</si>
  <si>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안나현 고객님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</si>
  <si>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</si>
  <si>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</si>
  <si>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ASRock H510M-HDV/M.2</t>
    <phoneticPr fontId="1" type="noConversion"/>
  </si>
  <si>
    <t>삼성전자 DDR4-3200 (8GB)</t>
    <phoneticPr fontId="1" type="noConversion"/>
  </si>
  <si>
    <t>UHD 610 내장그래픽</t>
    <phoneticPr fontId="1" type="noConversion"/>
  </si>
  <si>
    <t>/</t>
    <phoneticPr fontId="1" type="noConversion"/>
  </si>
  <si>
    <t>잘만 EcoMax 500W</t>
    <phoneticPr fontId="1" type="noConversion"/>
  </si>
  <si>
    <t>케이블</t>
    <phoneticPr fontId="1" type="noConversion"/>
  </si>
  <si>
    <t>키보드</t>
    <phoneticPr fontId="1" type="noConversion"/>
  </si>
  <si>
    <t>마우스패드</t>
    <phoneticPr fontId="1" type="noConversion"/>
  </si>
  <si>
    <t>5mm 고급마우스패드 서비스</t>
    <phoneticPr fontId="1" type="noConversion"/>
  </si>
  <si>
    <t>DVI TO HDMI 2M (듀얼용케이블)</t>
    <phoneticPr fontId="1" type="noConversion"/>
  </si>
  <si>
    <t>모니터</t>
    <phoneticPr fontId="1" type="noConversion"/>
  </si>
  <si>
    <t>LG전자 27MK430H</t>
    <phoneticPr fontId="1" type="noConversion"/>
  </si>
  <si>
    <t>이메이션 x931 M.2 NVMe 256G
일반SSD대비 3배이상빠름</t>
    <phoneticPr fontId="1" type="noConversion"/>
  </si>
  <si>
    <t>큐닉스 사무용 합본셋트 서비스</t>
    <phoneticPr fontId="1" type="noConversion"/>
  </si>
  <si>
    <t>퀵배송</t>
    <phoneticPr fontId="1" type="noConversion"/>
  </si>
  <si>
    <t>퀵배송 차량이동(출장인원1인포함)</t>
    <phoneticPr fontId="1" type="noConversion"/>
  </si>
  <si>
    <t>설치비용</t>
    <phoneticPr fontId="1" type="noConversion"/>
  </si>
  <si>
    <t>모니터14대 및 본체7대분 S/V</t>
    <phoneticPr fontId="1" type="noConversion"/>
  </si>
  <si>
    <t>DAVEN 라피네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</si>
</sst>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 tint="4.9989318521683403E-2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54</v>
      </c>
      <c r="B1" s="20" t="s">
        <v>61</v>
      </c>
      <c r="C1" s="40" t="s">
        <v>55</v>
      </c>
      <c r="D1" s="41"/>
      <c r="E1" s="102"/>
      <c r="F1" s="103"/>
      <c r="G1" s="103"/>
      <c r="H1" s="104"/>
    </row>
    <row r="2" spans="1:9" ht="22.5" customHeight="1">
      <c r="A2" s="15" t="s">
        <v>42</v>
      </c>
      <c r="B2" s="19">
        <v>1098051486</v>
      </c>
      <c r="C2" s="42"/>
      <c r="D2" s="43"/>
      <c r="E2" s="105"/>
      <c r="F2" s="106"/>
      <c r="G2" s="106"/>
      <c r="H2" s="107"/>
    </row>
    <row r="3" spans="1:9" ht="22.5" customHeight="1">
      <c r="A3" s="15" t="s">
        <v>43</v>
      </c>
      <c r="B3" s="16">
        <f ca="1">TODAY()</f>
        <v>44877</v>
      </c>
      <c r="C3" s="15" t="s">
        <v>44</v>
      </c>
      <c r="D3" s="18"/>
      <c r="E3" s="105"/>
      <c r="F3" s="106"/>
      <c r="G3" s="106"/>
      <c r="H3" s="107"/>
    </row>
    <row r="4" spans="1:9" ht="22.5" customHeight="1">
      <c r="A4" s="14" t="s">
        <v>41</v>
      </c>
      <c r="B4" s="46"/>
      <c r="C4" s="46"/>
      <c r="D4" s="47"/>
      <c r="E4" s="108"/>
      <c r="F4" s="109"/>
      <c r="G4" s="109"/>
      <c r="H4" s="110"/>
    </row>
    <row r="5" spans="1:9">
      <c r="A5" s="44" t="s">
        <v>0</v>
      </c>
      <c r="B5" s="45"/>
      <c r="C5" s="44" t="s">
        <v>5</v>
      </c>
      <c r="D5" s="4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0" t="s">
        <v>56</v>
      </c>
      <c r="B6" s="31"/>
      <c r="C6" s="57" t="s">
        <v>62</v>
      </c>
      <c r="D6" s="58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32"/>
      <c r="B7" s="33"/>
      <c r="C7" s="57" t="s">
        <v>63</v>
      </c>
      <c r="D7" s="58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2"/>
      <c r="B8" s="33"/>
      <c r="C8" s="114" t="s">
        <v>64</v>
      </c>
      <c r="D8" s="115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32"/>
      <c r="B9" s="33"/>
      <c r="C9" s="57" t="s">
        <v>65</v>
      </c>
      <c r="D9" s="58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32"/>
      <c r="B10" s="33"/>
      <c r="C10" s="57" t="s">
        <v>66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2"/>
      <c r="B11" s="33"/>
      <c r="C11" s="59"/>
      <c r="D11" s="60"/>
      <c r="E11" s="3"/>
      <c r="F11" s="6"/>
      <c r="G11" s="3"/>
      <c r="H11" s="6">
        <f t="shared" si="0"/>
        <v>0</v>
      </c>
      <c r="I11" s="2"/>
    </row>
    <row r="12" spans="1:9" ht="24" customHeight="1">
      <c r="A12" s="32"/>
      <c r="B12" s="33"/>
      <c r="C12" s="123" t="s">
        <v>76</v>
      </c>
      <c r="D12" s="124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2"/>
      <c r="B13" s="33"/>
      <c r="C13" s="51" t="s">
        <v>67</v>
      </c>
      <c r="D13" s="52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32"/>
      <c r="B14" s="33"/>
      <c r="C14" s="51" t="s">
        <v>82</v>
      </c>
      <c r="D14" s="5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2"/>
      <c r="B15" s="33"/>
      <c r="C15" s="51" t="s">
        <v>68</v>
      </c>
      <c r="D15" s="52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2"/>
      <c r="B16" s="33"/>
      <c r="C16" s="53"/>
      <c r="D16" s="5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2"/>
      <c r="B17" s="33"/>
      <c r="C17" s="61" t="s">
        <v>17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2"/>
      <c r="B18" s="33"/>
      <c r="C18" s="55" t="s">
        <v>52</v>
      </c>
      <c r="D18" s="5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2"/>
      <c r="B19" s="33"/>
      <c r="C19" s="49"/>
      <c r="D19" s="50"/>
      <c r="E19" s="4"/>
      <c r="F19" s="7"/>
      <c r="G19" s="4"/>
      <c r="H19" s="6">
        <f t="shared" si="0"/>
        <v>0</v>
      </c>
      <c r="I19" s="2"/>
    </row>
    <row r="20" spans="1:9" ht="12.75" customHeight="1">
      <c r="A20" s="34" t="s">
        <v>57</v>
      </c>
      <c r="B20" s="35"/>
      <c r="C20" s="48" t="s">
        <v>16</v>
      </c>
      <c r="D20" s="48"/>
      <c r="E20" s="63">
        <f>SUM(H6:H19)</f>
        <v>390000</v>
      </c>
      <c r="F20" s="63"/>
      <c r="G20" s="25">
        <v>7</v>
      </c>
      <c r="H20" s="113" t="s">
        <v>18</v>
      </c>
      <c r="I20" s="2"/>
    </row>
    <row r="21" spans="1:9" ht="12.75" customHeight="1">
      <c r="A21" s="36"/>
      <c r="B21" s="37"/>
      <c r="C21" s="48"/>
      <c r="D21" s="48"/>
      <c r="E21" s="63">
        <f>E20*G20</f>
        <v>2730000</v>
      </c>
      <c r="F21" s="63"/>
      <c r="G21" s="63"/>
      <c r="H21" s="113"/>
      <c r="I21" s="2"/>
    </row>
    <row r="22" spans="1:9" ht="12.75" customHeight="1">
      <c r="A22" s="36"/>
      <c r="B22" s="37"/>
      <c r="C22" s="48"/>
      <c r="D22" s="48"/>
      <c r="E22" s="63"/>
      <c r="F22" s="63"/>
      <c r="G22" s="63"/>
      <c r="H22" s="113"/>
      <c r="I22" s="2"/>
    </row>
    <row r="23" spans="1:9" ht="17.25" customHeight="1">
      <c r="A23" s="36"/>
      <c r="B23" s="37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38"/>
      <c r="B24" s="39"/>
      <c r="C24" s="51" t="s">
        <v>77</v>
      </c>
      <c r="D24" s="52"/>
      <c r="E24" s="5" t="s">
        <v>70</v>
      </c>
      <c r="F24" s="6">
        <v>0</v>
      </c>
      <c r="G24" s="3">
        <v>8</v>
      </c>
      <c r="H24" s="6">
        <f>F24*G24</f>
        <v>0</v>
      </c>
      <c r="I24" s="2"/>
    </row>
    <row r="25" spans="1:9" ht="25.15" customHeight="1">
      <c r="A25" s="85"/>
      <c r="B25" s="86"/>
      <c r="C25" s="80" t="s">
        <v>72</v>
      </c>
      <c r="D25" s="52"/>
      <c r="E25" s="29" t="s">
        <v>71</v>
      </c>
      <c r="F25" s="6">
        <v>0</v>
      </c>
      <c r="G25" s="3">
        <v>7</v>
      </c>
      <c r="H25" s="6">
        <f t="shared" ref="H25:H32" si="1">F25*G25</f>
        <v>0</v>
      </c>
      <c r="I25" s="2"/>
    </row>
    <row r="26" spans="1:9">
      <c r="A26" s="87"/>
      <c r="B26" s="88"/>
      <c r="C26" s="81" t="s">
        <v>73</v>
      </c>
      <c r="D26" s="82"/>
      <c r="E26" s="5" t="s">
        <v>69</v>
      </c>
      <c r="F26" s="6">
        <v>0</v>
      </c>
      <c r="G26" s="3">
        <v>7</v>
      </c>
      <c r="H26" s="6">
        <f t="shared" si="1"/>
        <v>0</v>
      </c>
      <c r="I26" s="2"/>
    </row>
    <row r="27" spans="1:9">
      <c r="A27" s="87"/>
      <c r="B27" s="88"/>
      <c r="C27" s="61" t="s">
        <v>75</v>
      </c>
      <c r="D27" s="62"/>
      <c r="E27" s="5" t="s">
        <v>74</v>
      </c>
      <c r="F27" s="6">
        <v>198000</v>
      </c>
      <c r="G27" s="3">
        <v>14</v>
      </c>
      <c r="H27" s="6">
        <f t="shared" si="1"/>
        <v>2772000</v>
      </c>
      <c r="I27" s="2"/>
    </row>
    <row r="28" spans="1:9">
      <c r="A28" s="87"/>
      <c r="B28" s="88"/>
      <c r="C28" s="61" t="s">
        <v>79</v>
      </c>
      <c r="D28" s="62"/>
      <c r="E28" s="5" t="s">
        <v>78</v>
      </c>
      <c r="F28" s="6">
        <v>50000</v>
      </c>
      <c r="G28" s="3">
        <v>1</v>
      </c>
      <c r="H28" s="6">
        <f t="shared" si="1"/>
        <v>50000</v>
      </c>
      <c r="I28" s="2"/>
    </row>
    <row r="29" spans="1:9">
      <c r="A29" s="87"/>
      <c r="B29" s="88"/>
      <c r="C29" s="61" t="s">
        <v>81</v>
      </c>
      <c r="D29" s="62"/>
      <c r="E29" s="5" t="s">
        <v>80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7"/>
      <c r="B30" s="88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2822000</v>
      </c>
      <c r="F33" s="65"/>
      <c r="G33" s="65"/>
      <c r="H33" s="111" t="s">
        <v>18</v>
      </c>
      <c r="I33" s="2"/>
    </row>
    <row r="34" spans="1:9" ht="14.25" customHeight="1">
      <c r="A34" s="93"/>
      <c r="B34" s="94"/>
      <c r="C34" s="76"/>
      <c r="D34" s="77"/>
      <c r="E34" s="66"/>
      <c r="F34" s="67"/>
      <c r="G34" s="67"/>
      <c r="H34" s="112"/>
      <c r="I34" s="2"/>
    </row>
    <row r="35" spans="1:9" ht="16.5" customHeight="1">
      <c r="A35" s="83" t="s">
        <v>33</v>
      </c>
      <c r="B35" s="84"/>
      <c r="C35" s="72"/>
      <c r="D35" s="73"/>
      <c r="E35" s="8" t="s">
        <v>4</v>
      </c>
      <c r="F35" s="118">
        <f>SUM(E21,E33)</f>
        <v>5552000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0"/>
      <c r="D36" s="71"/>
      <c r="E36" s="8" t="s">
        <v>19</v>
      </c>
      <c r="F36" s="116">
        <f>F35*1.1-F35</f>
        <v>555200.00000000093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68" t="s">
        <v>58</v>
      </c>
      <c r="G37" s="69"/>
      <c r="H37" s="28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2" t="s">
        <v>28</v>
      </c>
      <c r="F38" s="120">
        <v>107200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6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6000000</v>
      </c>
      <c r="G39" s="119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60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5552000</v>
      </c>
    </row>
    <row r="5" spans="1:5">
      <c r="A5" t="s">
        <v>40</v>
      </c>
      <c r="B5">
        <f>B4*1.13</f>
        <v>6273759.9999999991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47</v>
      </c>
      <c r="B8" s="11">
        <v>70000</v>
      </c>
    </row>
    <row r="9" spans="1:5">
      <c r="A9" t="s">
        <v>45</v>
      </c>
      <c r="B9" s="11">
        <v>80000</v>
      </c>
    </row>
    <row r="10" spans="1:5">
      <c r="A10" t="s">
        <v>46</v>
      </c>
      <c r="B10" s="11">
        <v>100000</v>
      </c>
    </row>
    <row r="11" spans="1:5">
      <c r="A11" t="s">
        <v>49</v>
      </c>
      <c r="B11" s="11">
        <v>151200</v>
      </c>
    </row>
    <row r="12" spans="1:5">
      <c r="A12" t="s">
        <v>48</v>
      </c>
      <c r="B12" s="11">
        <v>188000</v>
      </c>
    </row>
    <row r="13" spans="1:5">
      <c r="A13" t="s">
        <v>50</v>
      </c>
      <c r="B13" s="11">
        <v>194290</v>
      </c>
    </row>
    <row r="14" spans="1:5">
      <c r="A14" t="s">
        <v>51</v>
      </c>
      <c r="B14" s="11">
        <v>359000</v>
      </c>
    </row>
    <row r="15" spans="1:5">
      <c r="A15" t="s">
        <v>53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2022-11-12T09:35:57Z</cp:lastPrinted>
  <dcterms:created xsi:type="dcterms:W3CDTF">2019-03-28T03:58:09Z</dcterms:created>
  <dcterms:modified xsi:type="dcterms:W3CDTF">2022-11-12T09:36:11Z</dcterms:modified>
</cp:coreProperties>
</file>