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1" documentId="8_{186FF176-2861-41F1-BDEA-250B14C2F74B}" xr6:coauthVersionLast="47" xr6:coauthVersionMax="47" xr10:uidLastSave="{3E527461-E177-466E-BBC8-3F05186132DC}"/>
  <bookViews>
    <workbookView xWindow="120" yWindow="0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<sst xmlns="http://schemas.openxmlformats.org/spreadsheetml/2006/main" count="84" uniqueCount="75">
  <si>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</si>
  <si>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</si>
  <si>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</si>
  <si>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</si>
  <si>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</si>
  <si>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</si>
  <si>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</si>
  <si>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</si>
  <si>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</si>
  <si>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</si>
  <si>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</si>
  <si>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</si>
  <si>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</si>
  <si>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</si>
  <si>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</si>
  <si>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</si>
  <si>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</si>
  <si>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</si>
  <si>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</si>
  <si>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</si>
  <si>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</si>
  <si>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</si>
  <si>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</si>
  <si>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</si>
  <si>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</si>
  <si>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</si>
  <si>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</si>
  <si>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</si>
  <si>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</si>
  <si>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</si>
  <si>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</si>
  <si>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</si>
  <si>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</si>
  <si>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</si>
  <si>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</si>
  <si>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</si>
  <si>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</si>
  <si>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</si>
  <si>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</si>
  <si>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</si>
  <si>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</si>
  <si>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</si>
  <si>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</si>
  <si>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</si>
  <si>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</si>
  <si>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</si>
  <si>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</si>
  <si>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</si>
  <si>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</si>
  <si>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</si>
  <si>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</si>
  <si>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</si>
  <si>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</si>
  <si>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</si>
  <si>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</si>
  <si>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</si>
  <si>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</si>
  <si>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</si>
  <si>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</si>
  <si>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</si>
  <si>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</si>
  <si>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코어i5-12세대 12400F (엘더레이크) (정품)</t>
    <phoneticPr fontId="1" type="noConversion"/>
  </si>
  <si>
    <t>인텔정품쿨러</t>
    <phoneticPr fontId="1" type="noConversion"/>
  </si>
  <si>
    <t>MSI PRO H610M-B DDR4</t>
    <phoneticPr fontId="1" type="noConversion"/>
  </si>
  <si>
    <t>/</t>
    <phoneticPr fontId="1" type="noConversion"/>
  </si>
  <si>
    <t>기존 SSD 및 기존 하드디스크 사용</t>
    <phoneticPr fontId="1" type="noConversion"/>
  </si>
  <si>
    <t>COOLMAX 가성비 NO.2</t>
    <phoneticPr fontId="1" type="noConversion"/>
  </si>
  <si>
    <t>조립만</t>
    <phoneticPr fontId="1" type="noConversion"/>
  </si>
  <si>
    <t xml:space="preserve">조립및 드라이버까지만 </t>
    <phoneticPr fontId="1" type="noConversion"/>
  </si>
  <si>
    <t>마이크로닉스 Classic II 풀체인지 500W 80PLUS BRONZE</t>
    <phoneticPr fontId="1" type="noConversion"/>
  </si>
  <si>
    <t>삼성전자 DDR4-3200 (8GB)</t>
    <phoneticPr fontId="1" type="noConversion"/>
  </si>
  <si>
    <t>MSI 지포스 GTX 1630 에어로 ITX OC D6 4GB</t>
    <phoneticPr fontId="1" type="noConversion"/>
  </si>
  <si>
    <t>계약금</t>
    <phoneticPr fontId="1" type="noConversion"/>
  </si>
  <si>
    <t>선결재</t>
    <phoneticPr fontId="1" type="noConversion"/>
  </si>
  <si>
    <t>케이알티 KRT 회사PC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</si>
</sst>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6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74</v>
      </c>
      <c r="C1" s="31" t="s">
        <v>60</v>
      </c>
      <c r="D1" s="32"/>
      <c r="E1" s="102"/>
      <c r="F1" s="103"/>
      <c r="G1" s="103"/>
      <c r="H1" s="104"/>
    </row>
    <row r="2" spans="1:9" ht="22.5" customHeight="1">
      <c r="A2" s="15" t="s">
        <v>39</v>
      </c>
      <c r="B2" s="20">
        <v>1099441806</v>
      </c>
      <c r="C2" s="33"/>
      <c r="D2" s="34"/>
      <c r="E2" s="105"/>
      <c r="F2" s="106"/>
      <c r="G2" s="106"/>
      <c r="H2" s="107"/>
    </row>
    <row r="3" spans="1:9" ht="22.5" customHeight="1">
      <c r="A3" s="15" t="s">
        <v>40</v>
      </c>
      <c r="B3" s="17">
        <f ca="1">TODAY()</f>
        <v>44803</v>
      </c>
      <c r="C3" s="16" t="s">
        <v>41</v>
      </c>
      <c r="D3" s="19"/>
      <c r="E3" s="105"/>
      <c r="F3" s="106"/>
      <c r="G3" s="106"/>
      <c r="H3" s="107"/>
    </row>
    <row r="4" spans="1:9" ht="22.5" customHeight="1">
      <c r="A4" s="14" t="s">
        <v>38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48" t="s">
        <v>61</v>
      </c>
      <c r="D6" s="49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62"/>
      <c r="B7" s="63"/>
      <c r="C7" s="48" t="s">
        <v>62</v>
      </c>
      <c r="D7" s="49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63</v>
      </c>
      <c r="D8" s="115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2"/>
      <c r="B9" s="63"/>
      <c r="C9" s="48" t="s">
        <v>70</v>
      </c>
      <c r="D9" s="49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4" customHeight="1">
      <c r="A10" s="62"/>
      <c r="B10" s="63"/>
      <c r="C10" s="48" t="s">
        <v>71</v>
      </c>
      <c r="D10" s="49"/>
      <c r="E10" s="3" t="s">
        <v>9</v>
      </c>
      <c r="F10" s="6">
        <v>216000</v>
      </c>
      <c r="G10" s="3">
        <v>1</v>
      </c>
      <c r="H10" s="6">
        <f t="shared" si="0"/>
        <v>216000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65</v>
      </c>
      <c r="D12" s="49"/>
      <c r="E12" s="3" t="s">
        <v>10</v>
      </c>
      <c r="F12" s="6">
        <v>0</v>
      </c>
      <c r="G12" s="3"/>
      <c r="H12" s="6">
        <f t="shared" si="0"/>
        <v>0</v>
      </c>
      <c r="I12" s="2"/>
    </row>
    <row r="13" spans="1:9" ht="24" customHeight="1">
      <c r="A13" s="62"/>
      <c r="B13" s="63"/>
      <c r="C13" s="42" t="s">
        <v>64</v>
      </c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66</v>
      </c>
      <c r="D14" s="4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2"/>
      <c r="B15" s="63"/>
      <c r="C15" s="42" t="s">
        <v>69</v>
      </c>
      <c r="D15" s="43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62"/>
      <c r="B16" s="63"/>
      <c r="C16" s="44" t="s">
        <v>68</v>
      </c>
      <c r="D16" s="45"/>
      <c r="E16" s="3" t="s">
        <v>67</v>
      </c>
      <c r="F16" s="6">
        <v>40000</v>
      </c>
      <c r="G16" s="3">
        <v>1</v>
      </c>
      <c r="H16" s="6">
        <f t="shared" si="0"/>
        <v>40000</v>
      </c>
      <c r="I16" s="2"/>
    </row>
    <row r="17" spans="1:9">
      <c r="A17" s="62"/>
      <c r="B17" s="63"/>
      <c r="C17" s="53" t="s">
        <v>16</v>
      </c>
      <c r="D17" s="54"/>
      <c r="E17" s="4" t="s">
        <v>14</v>
      </c>
      <c r="F17" s="7"/>
      <c r="G17" s="4"/>
      <c r="H17" s="6">
        <f t="shared" si="0"/>
        <v>0</v>
      </c>
      <c r="I17" s="2"/>
    </row>
    <row r="18" spans="1:9">
      <c r="A18" s="62"/>
      <c r="B18" s="63"/>
      <c r="C18" s="46" t="s">
        <v>49</v>
      </c>
      <c r="D18" s="47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15</v>
      </c>
      <c r="D20" s="39"/>
      <c r="E20" s="55">
        <f>SUM(H6:H19)</f>
        <v>759000</v>
      </c>
      <c r="F20" s="55"/>
      <c r="G20" s="27">
        <v>1</v>
      </c>
      <c r="H20" s="113" t="s">
        <v>17</v>
      </c>
      <c r="I20" s="2"/>
    </row>
    <row r="21" spans="1:9" ht="12.75" customHeight="1">
      <c r="A21" s="66"/>
      <c r="B21" s="67"/>
      <c r="C21" s="39"/>
      <c r="D21" s="39"/>
      <c r="E21" s="55">
        <f>E20*G20</f>
        <v>759000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20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/>
      <c r="D24" s="43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 t="s">
        <v>72</v>
      </c>
      <c r="F32" s="6"/>
      <c r="G32" s="3"/>
      <c r="H32" s="6">
        <f t="shared" si="1"/>
        <v>0</v>
      </c>
      <c r="I32" s="2"/>
    </row>
    <row r="33" spans="1:9" ht="13.5" customHeight="1">
      <c r="A33" s="91" t="s">
        <v>28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17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31</v>
      </c>
      <c r="B35" s="84"/>
      <c r="C35" s="74"/>
      <c r="D35" s="75"/>
      <c r="E35" s="8" t="s">
        <v>4</v>
      </c>
      <c r="F35" s="118">
        <f>SUM(E21,E33)</f>
        <v>759000</v>
      </c>
      <c r="G35" s="118"/>
      <c r="H35" s="9" t="s">
        <v>17</v>
      </c>
      <c r="I35" s="2"/>
    </row>
    <row r="36" spans="1:9" ht="16.5" customHeight="1">
      <c r="A36" s="83" t="s">
        <v>30</v>
      </c>
      <c r="B36" s="84"/>
      <c r="C36" s="72"/>
      <c r="D36" s="73"/>
      <c r="E36" s="8" t="s">
        <v>18</v>
      </c>
      <c r="F36" s="116">
        <f>F35*1.1-F35</f>
        <v>75900.000000000116</v>
      </c>
      <c r="G36" s="117"/>
      <c r="H36" s="10"/>
      <c r="I36" s="2"/>
    </row>
    <row r="37" spans="1:9" ht="17.25" customHeight="1">
      <c r="A37" s="83" t="s">
        <v>26</v>
      </c>
      <c r="B37" s="84"/>
      <c r="C37" s="96"/>
      <c r="D37" s="97"/>
      <c r="E37" s="8" t="s">
        <v>25</v>
      </c>
      <c r="F37" s="70" t="s">
        <v>59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27</v>
      </c>
      <c r="B38" s="92"/>
      <c r="C38" s="98">
        <f>SUM(C35:C36)-C37</f>
        <v>0</v>
      </c>
      <c r="D38" s="99"/>
      <c r="E38" s="23" t="s">
        <v>73</v>
      </c>
      <c r="F38" s="120">
        <v>720500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19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114400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21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57</v>
      </c>
      <c r="B2" t="s">
        <v>17</v>
      </c>
      <c r="C2" t="s">
        <v>36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759000</v>
      </c>
    </row>
    <row r="5" spans="1:6">
      <c r="A5" t="s">
        <v>37</v>
      </c>
      <c r="B5">
        <f>B4*1.12</f>
        <v>850080.00000000012</v>
      </c>
    </row>
    <row r="6" spans="1:6">
      <c r="A6" t="s">
        <v>58</v>
      </c>
    </row>
    <row r="7" spans="1:6">
      <c r="A7" t="s">
        <v>16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2022-08-30T06:50:49Z</cp:lastPrinted>
  <dcterms:created xsi:type="dcterms:W3CDTF">2019-03-28T03:58:09Z</dcterms:created>
  <dcterms:modified xsi:type="dcterms:W3CDTF">2022-08-30T06:53:57Z</dcterms:modified>
</cp:coreProperties>
</file>